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15" yWindow="30" windowWidth="11625" windowHeight="7620" tabRatio="601"/>
  </bookViews>
  <sheets>
    <sheet name="126a" sheetId="1" r:id="rId1"/>
  </sheets>
  <definedNames>
    <definedName name="_xlnm.Print_Area" localSheetId="0">'126a'!$A$3:$F$57</definedName>
  </definedNames>
  <calcPr calcId="145621" concurrentCalc="0"/>
</workbook>
</file>

<file path=xl/calcChain.xml><?xml version="1.0" encoding="utf-8"?>
<calcChain xmlns="http://schemas.openxmlformats.org/spreadsheetml/2006/main">
  <c r="F10" i="1" l="1"/>
  <c r="E10" i="1"/>
  <c r="D10" i="1"/>
  <c r="C10" i="1"/>
  <c r="B54" i="1"/>
  <c r="B52" i="1"/>
  <c r="B50" i="1"/>
  <c r="B48" i="1"/>
  <c r="B46" i="1"/>
  <c r="B44" i="1"/>
  <c r="B42" i="1"/>
  <c r="B40" i="1"/>
  <c r="B38" i="1"/>
  <c r="B36" i="1"/>
  <c r="B34" i="1"/>
  <c r="B32" i="1"/>
  <c r="B30" i="1"/>
  <c r="B28" i="1"/>
  <c r="B26" i="1"/>
  <c r="B24" i="1"/>
  <c r="B22" i="1"/>
  <c r="B20" i="1"/>
  <c r="B18" i="1"/>
  <c r="B16" i="1"/>
  <c r="B14" i="1"/>
  <c r="B12" i="1"/>
  <c r="Q1667" i="1"/>
  <c r="B10" i="1"/>
</calcChain>
</file>

<file path=xl/sharedStrings.xml><?xml version="1.0" encoding="utf-8"?>
<sst xmlns="http://schemas.openxmlformats.org/spreadsheetml/2006/main" count="36" uniqueCount="36">
  <si>
    <t>The University of Michigan - Ann Arbor</t>
  </si>
  <si>
    <t>Unit</t>
  </si>
  <si>
    <t>Master</t>
  </si>
  <si>
    <t>Doctor</t>
  </si>
  <si>
    <t>Total University FTE</t>
  </si>
  <si>
    <t>Architecture and Urban Planning</t>
  </si>
  <si>
    <t>Dentistry</t>
  </si>
  <si>
    <t>Education</t>
  </si>
  <si>
    <t>Engineering</t>
  </si>
  <si>
    <t>Information</t>
  </si>
  <si>
    <t>Kinesiology</t>
  </si>
  <si>
    <t>Law</t>
  </si>
  <si>
    <t>Medicine</t>
  </si>
  <si>
    <t>Natural Resources &amp; Environment</t>
  </si>
  <si>
    <t>Nursing</t>
  </si>
  <si>
    <t>Pharmacy</t>
  </si>
  <si>
    <t>Public Health</t>
  </si>
  <si>
    <t>Public Policy</t>
  </si>
  <si>
    <t>Social Work</t>
  </si>
  <si>
    <t>Office of the Registrar</t>
  </si>
  <si>
    <t>Rackham (Intercollege Programs)</t>
  </si>
  <si>
    <t>Full-Time Equivalent Enrollment by Level and School or College</t>
  </si>
  <si>
    <t>Literature, Science &amp; the Arts</t>
  </si>
  <si>
    <t>Graduate-</t>
  </si>
  <si>
    <t>Professional</t>
  </si>
  <si>
    <t>Undergraduate</t>
  </si>
  <si>
    <t xml:space="preserve">Total  </t>
  </si>
  <si>
    <t>Fall 2015</t>
  </si>
  <si>
    <t>Stamps School of Art &amp; Design</t>
  </si>
  <si>
    <t>Art &amp; Design &amp; Mus, Theat &amp; Dance</t>
  </si>
  <si>
    <t>Business Admin &amp; Engineering</t>
  </si>
  <si>
    <t>Information &amp; Public Health</t>
  </si>
  <si>
    <t>Music, Theatre &amp; Dance</t>
  </si>
  <si>
    <t xml:space="preserve">Ross School of Business </t>
  </si>
  <si>
    <t>Report 126a: 2060</t>
  </si>
  <si>
    <t>Data as of 9/28/2015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</si>
</sst>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Geneva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Protection="1"/>
    <xf numFmtId="0" fontId="1" fillId="0" borderId="0" xfId="0" applyFont="1" applyBorder="1"/>
    <xf numFmtId="2" fontId="1" fillId="0" borderId="0" xfId="0" applyNumberFormat="1" applyFont="1" applyProtection="1"/>
    <xf numFmtId="2" fontId="1" fillId="0" borderId="0" xfId="0" applyNumberFormat="1" applyFont="1" applyBorder="1" applyProtection="1"/>
    <xf numFmtId="1" fontId="1" fillId="0" borderId="0" xfId="0" applyNumberFormat="1" applyFont="1" applyProtection="1">
      <protection locked="0"/>
    </xf>
    <xf numFmtId="1" fontId="1" fillId="0" borderId="1" xfId="0" applyNumberFormat="1" applyFont="1" applyBorder="1" applyProtection="1">
      <protection locked="0"/>
    </xf>
    <xf numFmtId="0" fontId="1" fillId="0" borderId="2" xfId="0" applyFont="1" applyBorder="1"/>
    <xf numFmtId="1" fontId="1" fillId="0" borderId="0" xfId="0" applyNumberFormat="1" applyFont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3" xfId="0" applyFont="1" applyBorder="1"/>
    <xf numFmtId="0" fontId="2" fillId="0" borderId="3" xfId="0" applyFont="1" applyBorder="1" applyProtection="1"/>
    <xf numFmtId="0" fontId="2" fillId="0" borderId="0" xfId="0" applyFont="1" applyAlignment="1" applyProtection="1">
      <alignment horizontal="righ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 applyProtection="1">
      <alignment horizontal="right"/>
    </xf>
    <xf numFmtId="0" fontId="2" fillId="0" borderId="0" xfId="0" applyFont="1"/>
    <xf numFmtId="0" fontId="2" fillId="0" borderId="0" xfId="0" applyFont="1" applyProtection="1"/>
    <xf numFmtId="0" fontId="3" fillId="0" borderId="0" xfId="0" applyFont="1" applyProtection="1">
      <protection locked="0"/>
    </xf>
    <xf numFmtId="1" fontId="2" fillId="0" borderId="0" xfId="0" applyNumberFormat="1" applyFont="1" applyProtection="1"/>
    <xf numFmtId="0" fontId="2" fillId="0" borderId="4" xfId="0" applyFont="1" applyBorder="1" applyProtection="1">
      <protection locked="0"/>
    </xf>
    <xf numFmtId="0" fontId="2" fillId="0" borderId="4" xfId="0" applyFont="1" applyBorder="1" applyProtection="1"/>
    <xf numFmtId="1" fontId="2" fillId="0" borderId="4" xfId="0" applyNumberFormat="1" applyFont="1" applyBorder="1" applyProtection="1"/>
    <xf numFmtId="0" fontId="2" fillId="0" borderId="0" xfId="0" applyFont="1" applyProtection="1">
      <protection locked="0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 applyProtection="1">
      <alignment horizontal="centerContinuous"/>
    </xf>
    <xf numFmtId="1" fontId="2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1" fontId="2" fillId="0" borderId="0" xfId="0" applyNumberFormat="1" applyFont="1" applyAlignment="1" applyProtection="1">
      <alignment horizontal="left"/>
    </xf>
    <xf numFmtId="1" fontId="2" fillId="0" borderId="0" xfId="0" applyNumberFormat="1" applyFont="1" applyAlignment="1" applyProtection="1">
      <alignment horizontal="left"/>
      <protection locked="0"/>
    </xf>
    <xf numFmtId="1" fontId="1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1668"/>
  <sheetViews>
    <sheetView tabSelected="1" zoomScale="75" zoomScaleNormal="75" workbookViewId="0">
      <selection activeCell="H52" sqref="H52"/>
    </sheetView>
  </sheetViews>
  <sheetFormatPr defaultColWidth="11.42578125" defaultRowHeight="15.75" x14ac:dyDescent="0.25"/>
  <cols>
    <col min="1" max="1" width="39.85546875" style="1" customWidth="1"/>
    <col min="2" max="2" width="15.7109375" style="1" customWidth="1"/>
    <col min="3" max="3" width="16.7109375" style="1" customWidth="1"/>
    <col min="4" max="5" width="14.7109375" style="1" customWidth="1"/>
    <col min="6" max="6" width="15.7109375" style="1" customWidth="1"/>
    <col min="7" max="15" width="10.7109375" style="1" customWidth="1"/>
    <col min="16" max="16384" width="11.42578125" style="1"/>
  </cols>
  <sheetData>
    <row r="3" spans="1:8" s="26" customFormat="1" ht="20.25" x14ac:dyDescent="0.3">
      <c r="A3" s="33" t="s">
        <v>0</v>
      </c>
      <c r="B3" s="33"/>
      <c r="C3" s="33"/>
      <c r="D3" s="33"/>
      <c r="E3" s="33"/>
      <c r="F3" s="33"/>
      <c r="G3" s="25"/>
    </row>
    <row r="4" spans="1:8" s="26" customFormat="1" ht="20.25" x14ac:dyDescent="0.3">
      <c r="A4" s="33" t="s">
        <v>21</v>
      </c>
      <c r="B4" s="33"/>
      <c r="C4" s="33"/>
      <c r="D4" s="33"/>
      <c r="E4" s="33"/>
      <c r="F4" s="33"/>
      <c r="G4" s="27"/>
    </row>
    <row r="5" spans="1:8" s="26" customFormat="1" ht="20.25" x14ac:dyDescent="0.3">
      <c r="A5" s="34" t="s">
        <v>27</v>
      </c>
      <c r="B5" s="34"/>
      <c r="C5" s="34"/>
      <c r="D5" s="34"/>
      <c r="E5" s="34"/>
      <c r="F5" s="34"/>
      <c r="G5" s="27"/>
    </row>
    <row r="6" spans="1:8" ht="16.5" thickBot="1" x14ac:dyDescent="0.3">
      <c r="A6" s="12"/>
      <c r="B6" s="13"/>
      <c r="C6" s="13"/>
      <c r="D6" s="13"/>
      <c r="E6" s="13"/>
      <c r="F6" s="13"/>
      <c r="G6" s="3"/>
    </row>
    <row r="7" spans="1:8" ht="16.5" thickTop="1" x14ac:dyDescent="0.25">
      <c r="A7" s="11"/>
      <c r="B7" s="14"/>
      <c r="C7" s="14"/>
      <c r="D7" s="14"/>
      <c r="E7" s="14"/>
      <c r="F7" s="14" t="s">
        <v>23</v>
      </c>
      <c r="H7" s="2"/>
    </row>
    <row r="8" spans="1:8" x14ac:dyDescent="0.25">
      <c r="A8" s="15" t="s">
        <v>1</v>
      </c>
      <c r="B8" s="16" t="s">
        <v>26</v>
      </c>
      <c r="C8" s="16" t="s">
        <v>25</v>
      </c>
      <c r="D8" s="16" t="s">
        <v>2</v>
      </c>
      <c r="E8" s="16" t="s">
        <v>3</v>
      </c>
      <c r="F8" s="16" t="s">
        <v>24</v>
      </c>
      <c r="H8" s="2"/>
    </row>
    <row r="9" spans="1:8" x14ac:dyDescent="0.25">
      <c r="A9" s="17"/>
      <c r="B9" s="18"/>
      <c r="C9" s="18"/>
      <c r="D9" s="18"/>
      <c r="E9" s="18"/>
      <c r="F9" s="18"/>
    </row>
    <row r="10" spans="1:8" x14ac:dyDescent="0.25">
      <c r="A10" s="19" t="s">
        <v>4</v>
      </c>
      <c r="B10" s="20">
        <f>SUM(C10:F10)</f>
        <v>42336</v>
      </c>
      <c r="C10" s="20">
        <f>SUM(C12+C50+C48+C16+C18+C20+C22+C24+C26+C28+C30+C32+C34+C36+C38+C40+C42+C44+C46+C52+C54+C14)</f>
        <v>27803</v>
      </c>
      <c r="D10" s="20">
        <f>SUM(D12+D50+D48+D16+D18+D20+D22+D24+D26+D28+D30+D32+D34+D36+D38+D40+D42+D44+D46+D52+D54)</f>
        <v>6729</v>
      </c>
      <c r="E10" s="20">
        <f>SUM(E12+E50+E48+E16+E18+E20+E22+E24+E26+E28+E30+E32+E34+E36+E38+E40+E42+E44+E46+E52+E54)</f>
        <v>5109</v>
      </c>
      <c r="F10" s="20">
        <f>SUM(F12+F50+F48+F16+F18+F20+F22+F24+F26+F28+F30+F32+F34+F36+F38+F40+F42+F44+F46+F52+F54+F14)</f>
        <v>2695</v>
      </c>
      <c r="G10" s="32"/>
    </row>
    <row r="11" spans="1:8" x14ac:dyDescent="0.25">
      <c r="A11" s="21"/>
      <c r="B11" s="22"/>
      <c r="C11" s="23"/>
      <c r="D11" s="23"/>
      <c r="E11" s="23"/>
      <c r="F11" s="23"/>
    </row>
    <row r="12" spans="1:8" x14ac:dyDescent="0.25">
      <c r="A12" s="24" t="s">
        <v>5</v>
      </c>
      <c r="B12" s="20">
        <f>SUM(C12:F12)</f>
        <v>638</v>
      </c>
      <c r="C12" s="28">
        <v>150</v>
      </c>
      <c r="D12" s="28">
        <v>449</v>
      </c>
      <c r="E12" s="28">
        <v>39</v>
      </c>
      <c r="F12" s="28">
        <v>0</v>
      </c>
    </row>
    <row r="13" spans="1:8" x14ac:dyDescent="0.25">
      <c r="A13" s="24"/>
      <c r="B13" s="18"/>
      <c r="C13" s="20"/>
      <c r="D13" s="20"/>
      <c r="E13" s="20"/>
      <c r="F13" s="20"/>
    </row>
    <row r="14" spans="1:8" x14ac:dyDescent="0.25">
      <c r="A14" s="24" t="s">
        <v>29</v>
      </c>
      <c r="B14" s="20">
        <f>SUM(C14:F14)</f>
        <v>7</v>
      </c>
      <c r="C14" s="28">
        <v>7</v>
      </c>
      <c r="D14" s="28">
        <v>0</v>
      </c>
      <c r="E14" s="28">
        <v>0</v>
      </c>
      <c r="F14" s="28">
        <v>0</v>
      </c>
    </row>
    <row r="15" spans="1:8" x14ac:dyDescent="0.25">
      <c r="A15" s="24"/>
      <c r="B15" s="18"/>
      <c r="C15" s="20"/>
      <c r="D15" s="20"/>
      <c r="E15" s="20"/>
      <c r="F15" s="20"/>
    </row>
    <row r="16" spans="1:8" x14ac:dyDescent="0.25">
      <c r="A16" s="24" t="s">
        <v>30</v>
      </c>
      <c r="B16" s="20">
        <f>SUM(C16:F16)</f>
        <v>0</v>
      </c>
      <c r="C16" s="20">
        <v>0</v>
      </c>
      <c r="D16" s="20">
        <v>0</v>
      </c>
      <c r="E16" s="20">
        <v>0</v>
      </c>
      <c r="F16" s="20">
        <v>0</v>
      </c>
    </row>
    <row r="17" spans="1:7" x14ac:dyDescent="0.25">
      <c r="A17" s="24"/>
      <c r="B17" s="18"/>
      <c r="C17" s="20"/>
      <c r="D17" s="20"/>
      <c r="E17" s="20"/>
      <c r="F17" s="20"/>
    </row>
    <row r="18" spans="1:7" x14ac:dyDescent="0.25">
      <c r="A18" s="24" t="s">
        <v>6</v>
      </c>
      <c r="B18" s="20">
        <f>SUM(C18:F18)</f>
        <v>605</v>
      </c>
      <c r="C18" s="28">
        <v>90</v>
      </c>
      <c r="D18" s="28">
        <v>56</v>
      </c>
      <c r="E18" s="28">
        <v>12</v>
      </c>
      <c r="F18" s="28">
        <v>447</v>
      </c>
    </row>
    <row r="19" spans="1:7" x14ac:dyDescent="0.25">
      <c r="A19" s="24"/>
      <c r="B19" s="18"/>
      <c r="C19" s="20"/>
      <c r="D19" s="20"/>
      <c r="E19" s="20"/>
      <c r="F19" s="20"/>
    </row>
    <row r="20" spans="1:7" x14ac:dyDescent="0.25">
      <c r="A20" s="24" t="s">
        <v>7</v>
      </c>
      <c r="B20" s="20">
        <f>SUM(C20:F20)</f>
        <v>435</v>
      </c>
      <c r="C20" s="28">
        <v>128</v>
      </c>
      <c r="D20" s="28">
        <v>158</v>
      </c>
      <c r="E20" s="28">
        <v>149</v>
      </c>
      <c r="F20" s="28">
        <v>0</v>
      </c>
      <c r="G20" s="29"/>
    </row>
    <row r="21" spans="1:7" x14ac:dyDescent="0.25">
      <c r="A21" s="24"/>
      <c r="B21" s="18"/>
      <c r="C21" s="20"/>
      <c r="D21" s="20"/>
      <c r="E21" s="20"/>
      <c r="F21" s="20"/>
    </row>
    <row r="22" spans="1:7" x14ac:dyDescent="0.25">
      <c r="A22" s="24" t="s">
        <v>8</v>
      </c>
      <c r="B22" s="20">
        <f>SUM(C22:F22)</f>
        <v>8982</v>
      </c>
      <c r="C22" s="28">
        <v>6014</v>
      </c>
      <c r="D22" s="28">
        <v>1400</v>
      </c>
      <c r="E22" s="28">
        <v>1568</v>
      </c>
      <c r="F22" s="28">
        <v>0</v>
      </c>
    </row>
    <row r="23" spans="1:7" x14ac:dyDescent="0.25">
      <c r="A23" s="24"/>
      <c r="B23" s="18"/>
      <c r="C23" s="20"/>
      <c r="D23" s="20"/>
      <c r="E23" s="20"/>
      <c r="F23" s="20"/>
    </row>
    <row r="24" spans="1:7" x14ac:dyDescent="0.25">
      <c r="A24" s="24" t="s">
        <v>9</v>
      </c>
      <c r="B24" s="20">
        <f>SUM(C24:F24)</f>
        <v>505</v>
      </c>
      <c r="C24" s="28">
        <v>150</v>
      </c>
      <c r="D24" s="28">
        <v>300</v>
      </c>
      <c r="E24" s="28">
        <v>55</v>
      </c>
      <c r="F24" s="28">
        <v>0</v>
      </c>
    </row>
    <row r="25" spans="1:7" x14ac:dyDescent="0.25">
      <c r="A25" s="24"/>
      <c r="B25" s="20"/>
      <c r="C25" s="28"/>
      <c r="D25" s="28"/>
      <c r="E25" s="28"/>
      <c r="F25" s="28"/>
    </row>
    <row r="26" spans="1:7" x14ac:dyDescent="0.25">
      <c r="A26" s="24" t="s">
        <v>31</v>
      </c>
      <c r="B26" s="20">
        <f>SUM(C26:F26)</f>
        <v>52</v>
      </c>
      <c r="C26" s="28">
        <v>0</v>
      </c>
      <c r="D26" s="28">
        <v>52</v>
      </c>
      <c r="E26" s="28">
        <v>0</v>
      </c>
      <c r="F26" s="28">
        <v>0</v>
      </c>
    </row>
    <row r="27" spans="1:7" x14ac:dyDescent="0.25">
      <c r="A27" s="24"/>
      <c r="B27" s="18"/>
      <c r="C27" s="20"/>
      <c r="D27" s="20"/>
      <c r="E27" s="20"/>
      <c r="F27" s="20"/>
    </row>
    <row r="28" spans="1:7" x14ac:dyDescent="0.25">
      <c r="A28" s="24" t="s">
        <v>10</v>
      </c>
      <c r="B28" s="20">
        <f>SUM(C28:F28)</f>
        <v>985</v>
      </c>
      <c r="C28" s="28">
        <v>911</v>
      </c>
      <c r="D28" s="28">
        <v>46</v>
      </c>
      <c r="E28" s="28">
        <v>28</v>
      </c>
      <c r="F28" s="28">
        <v>0</v>
      </c>
    </row>
    <row r="29" spans="1:7" x14ac:dyDescent="0.25">
      <c r="A29" s="24"/>
      <c r="B29" s="18"/>
      <c r="C29" s="20"/>
      <c r="D29" s="20"/>
      <c r="E29" s="20"/>
      <c r="F29" s="20"/>
    </row>
    <row r="30" spans="1:7" x14ac:dyDescent="0.25">
      <c r="A30" s="24" t="s">
        <v>11</v>
      </c>
      <c r="B30" s="20">
        <f>SUM(C30:F30)</f>
        <v>977</v>
      </c>
      <c r="C30" s="28">
        <v>0</v>
      </c>
      <c r="D30" s="28">
        <v>0</v>
      </c>
      <c r="E30" s="28">
        <v>0</v>
      </c>
      <c r="F30" s="28">
        <v>977</v>
      </c>
    </row>
    <row r="31" spans="1:7" x14ac:dyDescent="0.25">
      <c r="A31" s="24"/>
      <c r="B31" s="18"/>
      <c r="C31" s="20"/>
      <c r="D31" s="20"/>
      <c r="E31" s="20"/>
      <c r="F31" s="20"/>
    </row>
    <row r="32" spans="1:7" x14ac:dyDescent="0.25">
      <c r="A32" s="24" t="s">
        <v>22</v>
      </c>
      <c r="B32" s="20">
        <f>SUM(C32:F32)</f>
        <v>18934</v>
      </c>
      <c r="C32" s="28">
        <v>16624</v>
      </c>
      <c r="D32" s="28">
        <v>336</v>
      </c>
      <c r="E32" s="28">
        <v>1974</v>
      </c>
      <c r="F32" s="28">
        <v>0</v>
      </c>
    </row>
    <row r="33" spans="1:7" x14ac:dyDescent="0.25">
      <c r="A33" s="24"/>
      <c r="B33" s="18"/>
      <c r="C33" s="20"/>
      <c r="D33" s="20"/>
      <c r="E33" s="20"/>
      <c r="F33" s="20"/>
    </row>
    <row r="34" spans="1:7" x14ac:dyDescent="0.25">
      <c r="A34" s="24" t="s">
        <v>12</v>
      </c>
      <c r="B34" s="20">
        <f>SUM(C34:F34)</f>
        <v>1376</v>
      </c>
      <c r="C34" s="28">
        <v>3</v>
      </c>
      <c r="D34" s="28">
        <v>115</v>
      </c>
      <c r="E34" s="28">
        <v>342</v>
      </c>
      <c r="F34" s="28">
        <v>916</v>
      </c>
    </row>
    <row r="35" spans="1:7" x14ac:dyDescent="0.25">
      <c r="A35" s="24"/>
      <c r="B35" s="18"/>
      <c r="C35" s="20"/>
      <c r="D35" s="20"/>
      <c r="E35" s="20"/>
      <c r="F35" s="20"/>
    </row>
    <row r="36" spans="1:7" x14ac:dyDescent="0.25">
      <c r="A36" s="24" t="s">
        <v>32</v>
      </c>
      <c r="B36" s="20">
        <f>SUM(C36:F36)</f>
        <v>1078</v>
      </c>
      <c r="C36" s="28">
        <v>798</v>
      </c>
      <c r="D36" s="28">
        <v>171</v>
      </c>
      <c r="E36" s="28">
        <v>109</v>
      </c>
      <c r="F36" s="28">
        <v>0</v>
      </c>
      <c r="G36" s="4"/>
    </row>
    <row r="37" spans="1:7" x14ac:dyDescent="0.25">
      <c r="A37" s="24"/>
      <c r="B37" s="18"/>
      <c r="C37" s="20"/>
      <c r="D37" s="20"/>
      <c r="E37" s="20"/>
      <c r="F37" s="20"/>
    </row>
    <row r="38" spans="1:7" x14ac:dyDescent="0.25">
      <c r="A38" s="24" t="s">
        <v>13</v>
      </c>
      <c r="B38" s="20">
        <f>SUM(C38:F38)</f>
        <v>280</v>
      </c>
      <c r="C38" s="28">
        <v>0</v>
      </c>
      <c r="D38" s="28">
        <v>246</v>
      </c>
      <c r="E38" s="28">
        <v>34</v>
      </c>
      <c r="F38" s="28">
        <v>0</v>
      </c>
    </row>
    <row r="39" spans="1:7" x14ac:dyDescent="0.25">
      <c r="A39" s="24"/>
      <c r="B39" s="18"/>
      <c r="C39" s="20"/>
      <c r="D39" s="20"/>
      <c r="E39" s="20"/>
      <c r="F39" s="20"/>
    </row>
    <row r="40" spans="1:7" x14ac:dyDescent="0.25">
      <c r="A40" s="24" t="s">
        <v>14</v>
      </c>
      <c r="B40" s="20">
        <f>SUM(C40:F40)</f>
        <v>972</v>
      </c>
      <c r="C40" s="28">
        <v>668</v>
      </c>
      <c r="D40" s="28">
        <v>242</v>
      </c>
      <c r="E40" s="28">
        <v>35</v>
      </c>
      <c r="F40" s="28">
        <v>27</v>
      </c>
    </row>
    <row r="41" spans="1:7" x14ac:dyDescent="0.25">
      <c r="A41" s="24"/>
      <c r="B41" s="18"/>
      <c r="C41" s="20"/>
      <c r="D41" s="20"/>
      <c r="E41" s="20"/>
      <c r="F41" s="20"/>
    </row>
    <row r="42" spans="1:7" x14ac:dyDescent="0.25">
      <c r="A42" s="24" t="s">
        <v>15</v>
      </c>
      <c r="B42" s="20">
        <f>SUM(C42:F42)</f>
        <v>433</v>
      </c>
      <c r="C42" s="28">
        <v>9</v>
      </c>
      <c r="D42" s="28">
        <v>1</v>
      </c>
      <c r="E42" s="28">
        <v>95</v>
      </c>
      <c r="F42" s="28">
        <v>328</v>
      </c>
    </row>
    <row r="43" spans="1:7" x14ac:dyDescent="0.25">
      <c r="A43" s="24"/>
      <c r="B43" s="18"/>
      <c r="C43" s="20"/>
      <c r="D43" s="20"/>
      <c r="E43" s="20"/>
      <c r="F43" s="20"/>
    </row>
    <row r="44" spans="1:7" x14ac:dyDescent="0.25">
      <c r="A44" s="24" t="s">
        <v>16</v>
      </c>
      <c r="B44" s="20">
        <f>SUM(C44:F44)</f>
        <v>868</v>
      </c>
      <c r="C44" s="28">
        <v>0</v>
      </c>
      <c r="D44" s="28">
        <v>658</v>
      </c>
      <c r="E44" s="28">
        <v>210</v>
      </c>
      <c r="F44" s="28">
        <v>0</v>
      </c>
    </row>
    <row r="45" spans="1:7" x14ac:dyDescent="0.25">
      <c r="A45" s="24"/>
      <c r="B45" s="18"/>
      <c r="C45" s="20"/>
      <c r="D45" s="20"/>
      <c r="E45" s="20"/>
      <c r="F45" s="20"/>
    </row>
    <row r="46" spans="1:7" x14ac:dyDescent="0.25">
      <c r="A46" s="24" t="s">
        <v>17</v>
      </c>
      <c r="B46" s="20">
        <f>SUM(C46:F46)</f>
        <v>312</v>
      </c>
      <c r="C46" s="28">
        <v>135</v>
      </c>
      <c r="D46" s="28">
        <v>177</v>
      </c>
      <c r="E46" s="28">
        <v>0</v>
      </c>
      <c r="F46" s="28">
        <v>0</v>
      </c>
    </row>
    <row r="47" spans="1:7" x14ac:dyDescent="0.25">
      <c r="A47" s="24"/>
      <c r="B47" s="18"/>
      <c r="C47" s="20"/>
      <c r="D47" s="20"/>
      <c r="E47" s="20"/>
      <c r="F47" s="20"/>
    </row>
    <row r="48" spans="1:7" x14ac:dyDescent="0.25">
      <c r="A48" s="24" t="s">
        <v>20</v>
      </c>
      <c r="B48" s="20">
        <f>SUM(C48:F48)</f>
        <v>428</v>
      </c>
      <c r="C48" s="28">
        <v>0</v>
      </c>
      <c r="D48" s="28">
        <v>51</v>
      </c>
      <c r="E48" s="28">
        <v>377</v>
      </c>
      <c r="F48" s="28">
        <v>0</v>
      </c>
    </row>
    <row r="49" spans="1:14" x14ac:dyDescent="0.25">
      <c r="A49" s="24"/>
      <c r="B49" s="20"/>
      <c r="C49" s="28"/>
      <c r="D49" s="28"/>
      <c r="E49" s="28"/>
      <c r="F49" s="28"/>
    </row>
    <row r="50" spans="1:14" x14ac:dyDescent="0.25">
      <c r="A50" s="24" t="s">
        <v>33</v>
      </c>
      <c r="B50" s="20">
        <f>SUM(C50:F50)</f>
        <v>3280</v>
      </c>
      <c r="C50" s="28">
        <v>1585</v>
      </c>
      <c r="D50" s="28">
        <v>1613</v>
      </c>
      <c r="E50" s="28">
        <v>82</v>
      </c>
      <c r="F50" s="28">
        <v>0</v>
      </c>
    </row>
    <row r="51" spans="1:14" x14ac:dyDescent="0.25">
      <c r="A51" s="24"/>
      <c r="B51" s="18"/>
      <c r="C51" s="20"/>
      <c r="D51" s="20"/>
      <c r="E51" s="20"/>
      <c r="F51" s="20"/>
    </row>
    <row r="52" spans="1:14" x14ac:dyDescent="0.25">
      <c r="A52" s="24" t="s">
        <v>18</v>
      </c>
      <c r="B52" s="20">
        <f>SUM(C52:F52)</f>
        <v>642</v>
      </c>
      <c r="C52" s="28">
        <v>0</v>
      </c>
      <c r="D52" s="28">
        <v>642</v>
      </c>
      <c r="E52" s="28">
        <v>0</v>
      </c>
      <c r="F52" s="28">
        <v>0</v>
      </c>
    </row>
    <row r="53" spans="1:14" x14ac:dyDescent="0.25">
      <c r="A53" s="24"/>
      <c r="B53" s="20"/>
      <c r="C53" s="28"/>
      <c r="D53" s="28"/>
      <c r="E53" s="28"/>
      <c r="F53" s="28"/>
    </row>
    <row r="54" spans="1:14" x14ac:dyDescent="0.25">
      <c r="A54" s="24" t="s">
        <v>28</v>
      </c>
      <c r="B54" s="20">
        <f>SUM(C54:F54)</f>
        <v>547</v>
      </c>
      <c r="C54" s="28">
        <v>531</v>
      </c>
      <c r="D54" s="28">
        <v>16</v>
      </c>
      <c r="E54" s="28">
        <v>0</v>
      </c>
      <c r="F54" s="28">
        <v>0</v>
      </c>
    </row>
    <row r="55" spans="1:14" x14ac:dyDescent="0.25">
      <c r="A55" s="6"/>
      <c r="B55" s="7"/>
      <c r="C55" s="10"/>
      <c r="D55" s="5"/>
      <c r="E55" s="30" t="s">
        <v>19</v>
      </c>
      <c r="F55" s="10"/>
      <c r="G55" s="5"/>
      <c r="H55" s="5"/>
      <c r="I55" s="6"/>
      <c r="J55" s="7"/>
      <c r="K55" s="10"/>
      <c r="L55" s="5"/>
      <c r="M55" s="10"/>
      <c r="N55" s="10"/>
    </row>
    <row r="56" spans="1:14" x14ac:dyDescent="0.25">
      <c r="E56" s="30" t="s">
        <v>34</v>
      </c>
      <c r="F56" s="32"/>
    </row>
    <row r="57" spans="1:14" x14ac:dyDescent="0.25">
      <c r="E57" s="31" t="s">
        <v>35</v>
      </c>
    </row>
    <row r="1179" spans="1:14" s="9" customFormat="1" ht="16.5" thickBot="1" x14ac:dyDescent="0.3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</row>
    <row r="1667" spans="15:17" x14ac:dyDescent="0.25">
      <c r="O1667" s="5"/>
      <c r="P1667" s="5"/>
      <c r="Q1667" s="5" t="e">
        <f>SUM(#REF!+Q1665+R1665+S1665)/8</f>
        <v>#REF!</v>
      </c>
    </row>
    <row r="1668" spans="15:17" x14ac:dyDescent="0.25">
      <c r="O1668" s="5"/>
      <c r="P1668" s="5"/>
      <c r="Q1668" s="8">
        <v>0</v>
      </c>
    </row>
  </sheetData>
  <mergeCells count="3">
    <mergeCell ref="A3:F3"/>
    <mergeCell ref="A4:F4"/>
    <mergeCell ref="A5:F5"/>
  </mergeCells>
  <phoneticPr fontId="0" type="noConversion"/>
  <printOptions horizontalCentered="1"/>
  <pageMargins left="0.17" right="0.17" top="0.17" bottom="0.17" header="0.22" footer="0.17"/>
  <pageSetup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126a</vt:lpstr>
      <vt:lpstr>'126a'!Print_Area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 - Unive</dc:creator>
  <cp:lastModifiedBy>aoc</cp:lastModifiedBy>
  <cp:lastPrinted>2015-10-01T11:29:01Z</cp:lastPrinted>
  <dcterms:created xsi:type="dcterms:W3CDTF">1998-06-19T11:38:17Z</dcterms:created>
  <dcterms:modified xsi:type="dcterms:W3CDTF">2015-10-26T19:04:13Z</dcterms:modified>
</cp:coreProperties>
</file>