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3240" windowWidth="1548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7" i="1" l="1"/>
  <c r="B13" i="1" l="1"/>
  <c r="D13" i="1" s="1"/>
  <c r="T27" i="1"/>
  <c r="T26" i="1"/>
  <c r="Q27" i="1"/>
  <c r="Q26" i="1"/>
  <c r="O21" i="1"/>
  <c r="U21" i="1"/>
  <c r="N27" i="1"/>
  <c r="N26" i="1"/>
  <c r="R21" i="1"/>
  <c r="L21" i="1"/>
  <c r="K27" i="1"/>
  <c r="K26" i="1"/>
  <c r="I21" i="1"/>
  <c r="F39" i="1"/>
  <c r="H39" i="1" s="1"/>
  <c r="F38" i="1"/>
  <c r="H38" i="1" s="1"/>
  <c r="D34" i="1"/>
  <c r="F23" i="1"/>
  <c r="H23" i="1" s="1"/>
  <c r="F22" i="1"/>
  <c r="H22" i="1" s="1"/>
  <c r="F35" i="1"/>
  <c r="H35" i="1" s="1"/>
  <c r="F34" i="1"/>
  <c r="H34" i="1" s="1"/>
  <c r="F31" i="1"/>
  <c r="H31" i="1" s="1"/>
  <c r="F30" i="1"/>
  <c r="H30" i="1" s="1"/>
  <c r="F27" i="1"/>
  <c r="H27" i="1" s="1"/>
  <c r="F26" i="1"/>
  <c r="H26" i="1" s="1"/>
  <c r="F19" i="1"/>
  <c r="H19" i="1" s="1"/>
  <c r="F18" i="1"/>
  <c r="H18" i="1" s="1"/>
  <c r="L33" i="1"/>
  <c r="I33" i="1"/>
  <c r="O29" i="1"/>
  <c r="L29" i="1"/>
  <c r="I29" i="1"/>
  <c r="R25" i="1"/>
  <c r="O25" i="1"/>
  <c r="L25" i="1"/>
  <c r="I25" i="1"/>
  <c r="X17" i="1"/>
  <c r="U17" i="1"/>
  <c r="R17" i="1"/>
  <c r="O17" i="1"/>
  <c r="L17" i="1"/>
  <c r="I17" i="1"/>
  <c r="K38" i="1"/>
  <c r="K39" i="1"/>
  <c r="B37" i="1"/>
  <c r="N34" i="1"/>
  <c r="N35" i="1"/>
  <c r="B33" i="1"/>
  <c r="D33" i="1" s="1"/>
  <c r="K34" i="1"/>
  <c r="K35" i="1"/>
  <c r="Q30" i="1"/>
  <c r="Q31" i="1"/>
  <c r="B29" i="1"/>
  <c r="D29" i="1" s="1"/>
  <c r="N30" i="1"/>
  <c r="N31" i="1"/>
  <c r="K30" i="1"/>
  <c r="K31" i="1"/>
  <c r="W22" i="1"/>
  <c r="W23" i="1"/>
  <c r="B21" i="1"/>
  <c r="D21" i="1" s="1"/>
  <c r="T22" i="1"/>
  <c r="T23" i="1"/>
  <c r="Q23" i="1"/>
  <c r="Q22" i="1"/>
  <c r="N22" i="1"/>
  <c r="N23" i="1"/>
  <c r="K22" i="1"/>
  <c r="K23" i="1"/>
  <c r="Z18" i="1"/>
  <c r="Z19" i="1"/>
  <c r="B17" i="1"/>
  <c r="D17" i="1" s="1"/>
  <c r="W18" i="1"/>
  <c r="W19" i="1"/>
  <c r="T18" i="1"/>
  <c r="T19" i="1"/>
  <c r="Q18" i="1"/>
  <c r="Q19" i="1"/>
  <c r="N18" i="1"/>
  <c r="N19" i="1"/>
  <c r="K18" i="1"/>
  <c r="K19" i="1"/>
  <c r="AC15" i="1"/>
  <c r="AC14" i="1"/>
  <c r="AA13" i="1"/>
  <c r="Z14" i="1"/>
  <c r="Z15" i="1"/>
  <c r="X13" i="1"/>
  <c r="W14" i="1"/>
  <c r="W15" i="1"/>
  <c r="U13" i="1"/>
  <c r="T14" i="1"/>
  <c r="T15" i="1"/>
  <c r="R13" i="1"/>
  <c r="Q14" i="1"/>
  <c r="Q15" i="1"/>
  <c r="O13" i="1"/>
  <c r="N14" i="1"/>
  <c r="N15" i="1"/>
  <c r="L13" i="1"/>
  <c r="K14" i="1"/>
  <c r="K15" i="1"/>
  <c r="I13" i="1"/>
  <c r="F15" i="1"/>
  <c r="H15" i="1" s="1"/>
  <c r="F14" i="1"/>
  <c r="H14" i="1" s="1"/>
  <c r="B25" i="1"/>
  <c r="D35" i="1"/>
  <c r="D39" i="1"/>
  <c r="D38" i="1"/>
  <c r="D31" i="1"/>
  <c r="D30" i="1"/>
  <c r="D27" i="1"/>
  <c r="D26" i="1"/>
  <c r="D23" i="1"/>
  <c r="D22" i="1"/>
  <c r="D19" i="1"/>
  <c r="D18" i="1"/>
  <c r="D15" i="1"/>
  <c r="D14" i="1"/>
  <c r="T13" i="1" l="1"/>
  <c r="N13" i="1"/>
  <c r="Q13" i="1"/>
  <c r="T25" i="1"/>
  <c r="K37" i="1"/>
  <c r="AC13" i="1"/>
  <c r="Z13" i="1"/>
  <c r="K13" i="1"/>
  <c r="W13" i="1"/>
  <c r="W21" i="1"/>
  <c r="F25" i="1"/>
  <c r="H25" i="1" s="1"/>
  <c r="D37" i="1"/>
  <c r="Z17" i="1"/>
  <c r="K33" i="1"/>
  <c r="N25" i="1"/>
  <c r="N21" i="1"/>
  <c r="F29" i="1"/>
  <c r="H29" i="1" s="1"/>
  <c r="N33" i="1"/>
  <c r="F33" i="1"/>
  <c r="H33" i="1" s="1"/>
  <c r="F17" i="1"/>
  <c r="H17" i="1" s="1"/>
  <c r="K21" i="1"/>
  <c r="Q21" i="1"/>
  <c r="F37" i="1"/>
  <c r="H37" i="1" s="1"/>
  <c r="F21" i="1"/>
  <c r="H21" i="1" s="1"/>
  <c r="K29" i="1"/>
  <c r="Q29" i="1"/>
  <c r="Q25" i="1"/>
  <c r="K25" i="1"/>
  <c r="D25" i="1"/>
  <c r="Q17" i="1"/>
  <c r="N29" i="1"/>
  <c r="T21" i="1"/>
  <c r="K17" i="1"/>
  <c r="W17" i="1"/>
  <c r="N17" i="1"/>
  <c r="T17" i="1"/>
  <c r="F13" i="1"/>
  <c r="H13" i="1" s="1"/>
</calcChain>
</file>

<file path=xl/sharedStrings.xml><?xml version="1.0" encoding="utf-8"?>
<sst xmlns="http://schemas.openxmlformats.org/spreadsheetml/2006/main" count="186" uniqueCount="34">
  <si>
    <t>- - -</t>
  </si>
  <si>
    <t>%</t>
  </si>
  <si>
    <t xml:space="preserve">   All Others</t>
  </si>
  <si>
    <t xml:space="preserve">   Underrep. Minority Groups</t>
  </si>
  <si>
    <t>N</t>
  </si>
  <si>
    <t>By Entering Class and Length of Enrollment</t>
  </si>
  <si>
    <t>Total</t>
  </si>
  <si>
    <t>Length of Enrollment</t>
  </si>
  <si>
    <t>Entering Class</t>
  </si>
  <si>
    <t>Beginning</t>
  </si>
  <si>
    <t>Freshmen</t>
  </si>
  <si>
    <t xml:space="preserve">Total        </t>
  </si>
  <si>
    <t xml:space="preserve">  Under 1 Year </t>
  </si>
  <si>
    <t xml:space="preserve">1-2 Years  </t>
  </si>
  <si>
    <t xml:space="preserve">2-3 Years  </t>
  </si>
  <si>
    <t xml:space="preserve">3-4 Years </t>
  </si>
  <si>
    <t xml:space="preserve">4-5 Years   </t>
  </si>
  <si>
    <t xml:space="preserve">5-6 Years  </t>
  </si>
  <si>
    <t xml:space="preserve">6-7 Years  </t>
  </si>
  <si>
    <t>"Underrep. Minority Groups" includes Black, Native American, and Hispanic students.  "All Others" includes students whose ethnicity is Asian, White, or Unknown.</t>
  </si>
  <si>
    <t>The number of disenrolled students in a cohort may change over time as some students are readmitted.</t>
  </si>
  <si>
    <t>Office of the Registrar</t>
  </si>
  <si>
    <t xml:space="preserve">  %</t>
  </si>
  <si>
    <t>"Total Beginning Freshmen" includes Spring, Summer and Fall Term New Freshman Bridge students who are U.S. citizens or permanent residents; excludes nonresident aliens.</t>
  </si>
  <si>
    <t>Fall 2009 Freshmen, Total</t>
  </si>
  <si>
    <t>Fall 2010 Freshmen, Total</t>
  </si>
  <si>
    <t>Fall 2011 Freshmen, Total</t>
  </si>
  <si>
    <t>Fall 2012 Freshmen, Total</t>
  </si>
  <si>
    <t>Fall 2014 Freshmen, Total</t>
  </si>
  <si>
    <t>Bridge Students Who Did Not Receive a Degree and Were Not Still Enrolled Fall 2016</t>
  </si>
  <si>
    <t>Data as of 9/26/2016</t>
  </si>
  <si>
    <t>FRP 2   Report 861:2110</t>
  </si>
  <si>
    <t>Fall 2015 Freshmen, Total</t>
  </si>
  <si>
    <t>Fall 2013 Freshmen,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</si>
</sst>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0"/>
      <name val="Helv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Helv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8" fillId="0" borderId="0"/>
    <xf numFmtId="0" fontId="4" fillId="0" borderId="0"/>
    <xf numFmtId="0" fontId="9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2" applyFont="1"/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6" fillId="0" borderId="0" xfId="0" applyFont="1"/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10" fillId="0" borderId="0" xfId="0" applyFont="1"/>
    <xf numFmtId="0" fontId="5" fillId="0" borderId="0" xfId="0" applyFont="1"/>
    <xf numFmtId="0" fontId="10" fillId="0" borderId="0" xfId="0" applyFont="1" applyFill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6" fillId="0" borderId="0" xfId="3" applyFont="1"/>
    <xf numFmtId="0" fontId="10" fillId="0" borderId="0" xfId="0" applyFont="1" applyFill="1"/>
    <xf numFmtId="9" fontId="10" fillId="0" borderId="0" xfId="4" applyFont="1" applyFill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2" applyFont="1" applyAlignment="1">
      <alignment horizontal="left"/>
    </xf>
    <xf numFmtId="0" fontId="10" fillId="2" borderId="0" xfId="0" applyFont="1" applyFill="1" applyProtection="1">
      <protection locked="0"/>
    </xf>
    <xf numFmtId="164" fontId="10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4" fontId="6" fillId="0" borderId="0" xfId="2" applyNumberFormat="1" applyFont="1"/>
    <xf numFmtId="164" fontId="7" fillId="0" borderId="0" xfId="2" applyNumberFormat="1" applyFont="1" applyAlignment="1">
      <alignment horizontal="centerContinuous"/>
    </xf>
    <xf numFmtId="164" fontId="6" fillId="0" borderId="0" xfId="2" applyNumberFormat="1" applyFont="1" applyAlignment="1">
      <alignment horizontal="right"/>
    </xf>
    <xf numFmtId="164" fontId="6" fillId="0" borderId="0" xfId="2" applyNumberFormat="1" applyFont="1" applyAlignment="1">
      <alignment horizontal="left"/>
    </xf>
    <xf numFmtId="164" fontId="6" fillId="0" borderId="0" xfId="0" applyNumberFormat="1" applyFont="1"/>
    <xf numFmtId="164" fontId="10" fillId="0" borderId="0" xfId="0" applyNumberFormat="1" applyFont="1" applyFill="1" applyAlignment="1">
      <alignment horizontal="right" wrapText="1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Fill="1" applyAlignment="1">
      <alignment wrapText="1"/>
    </xf>
    <xf numFmtId="164" fontId="10" fillId="0" borderId="0" xfId="0" applyNumberFormat="1" applyFont="1" applyFill="1" applyBorder="1"/>
    <xf numFmtId="164" fontId="6" fillId="0" borderId="0" xfId="0" applyNumberFormat="1" applyFont="1" applyAlignment="1">
      <alignment horizontal="right"/>
    </xf>
    <xf numFmtId="164" fontId="10" fillId="0" borderId="0" xfId="0" applyNumberFormat="1" applyFont="1"/>
    <xf numFmtId="164" fontId="6" fillId="0" borderId="0" xfId="2" applyNumberFormat="1" applyFont="1" applyAlignment="1">
      <alignment horizontal="center"/>
    </xf>
    <xf numFmtId="164" fontId="10" fillId="0" borderId="0" xfId="0" applyNumberFormat="1" applyFont="1" applyFill="1"/>
    <xf numFmtId="164" fontId="11" fillId="0" borderId="0" xfId="0" applyNumberFormat="1" applyFont="1" applyAlignment="1">
      <alignment horizontal="centerContinuous"/>
    </xf>
    <xf numFmtId="164" fontId="6" fillId="0" borderId="0" xfId="0" applyNumberFormat="1" applyFont="1" applyFill="1" applyAlignment="1">
      <alignment horizontal="right"/>
    </xf>
    <xf numFmtId="164" fontId="10" fillId="0" borderId="0" xfId="0" applyNumberFormat="1" applyFont="1" applyAlignment="1">
      <alignment wrapText="1"/>
    </xf>
  </cellXfs>
  <cellStyles count="5">
    <cellStyle name="nonprint" xfId="1"/>
    <cellStyle name="Normal" xfId="0" builtinId="0"/>
    <cellStyle name="Normal_2 Bridge-No Degree &amp; Not Enroll" xfId="2"/>
    <cellStyle name="Normal_Sheet1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61384</xdr:rowOff>
    </xdr:from>
    <xdr:to>
      <xdr:col>28</xdr:col>
      <xdr:colOff>533400</xdr:colOff>
      <xdr:row>8</xdr:row>
      <xdr:rowOff>61384</xdr:rowOff>
    </xdr:to>
    <xdr:sp macro="" textlink="">
      <xdr:nvSpPr>
        <xdr:cNvPr id="1061" name="Line 1"/>
        <xdr:cNvSpPr>
          <a:spLocks noChangeShapeType="1"/>
        </xdr:cNvSpPr>
      </xdr:nvSpPr>
      <xdr:spPr bwMode="auto">
        <a:xfrm>
          <a:off x="0" y="1765301"/>
          <a:ext cx="1290531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5</xdr:row>
      <xdr:rowOff>114300</xdr:rowOff>
    </xdr:from>
    <xdr:to>
      <xdr:col>28</xdr:col>
      <xdr:colOff>571500</xdr:colOff>
      <xdr:row>5</xdr:row>
      <xdr:rowOff>114300</xdr:rowOff>
    </xdr:to>
    <xdr:sp macro="" textlink="">
      <xdr:nvSpPr>
        <xdr:cNvPr id="1062" name="Line 2"/>
        <xdr:cNvSpPr>
          <a:spLocks noChangeShapeType="1"/>
        </xdr:cNvSpPr>
      </xdr:nvSpPr>
      <xdr:spPr bwMode="auto">
        <a:xfrm>
          <a:off x="3314700" y="1247775"/>
          <a:ext cx="9544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228600</xdr:colOff>
      <xdr:row>7</xdr:row>
      <xdr:rowOff>9525</xdr:rowOff>
    </xdr:from>
    <xdr:to>
      <xdr:col>28</xdr:col>
      <xdr:colOff>571500</xdr:colOff>
      <xdr:row>7</xdr:row>
      <xdr:rowOff>9525</xdr:rowOff>
    </xdr:to>
    <xdr:sp macro="" textlink="">
      <xdr:nvSpPr>
        <xdr:cNvPr id="1063" name="Line 3"/>
        <xdr:cNvSpPr>
          <a:spLocks noChangeShapeType="1"/>
        </xdr:cNvSpPr>
      </xdr:nvSpPr>
      <xdr:spPr bwMode="auto">
        <a:xfrm>
          <a:off x="11868150" y="15240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7</xdr:row>
      <xdr:rowOff>0</xdr:rowOff>
    </xdr:from>
    <xdr:to>
      <xdr:col>25</xdr:col>
      <xdr:colOff>600075</xdr:colOff>
      <xdr:row>7</xdr:row>
      <xdr:rowOff>0</xdr:rowOff>
    </xdr:to>
    <xdr:sp macro="" textlink="">
      <xdr:nvSpPr>
        <xdr:cNvPr id="1064" name="Line 4"/>
        <xdr:cNvSpPr>
          <a:spLocks noChangeShapeType="1"/>
        </xdr:cNvSpPr>
      </xdr:nvSpPr>
      <xdr:spPr bwMode="auto">
        <a:xfrm>
          <a:off x="105632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7</xdr:row>
      <xdr:rowOff>0</xdr:rowOff>
    </xdr:from>
    <xdr:to>
      <xdr:col>22</xdr:col>
      <xdr:colOff>590550</xdr:colOff>
      <xdr:row>7</xdr:row>
      <xdr:rowOff>0</xdr:rowOff>
    </xdr:to>
    <xdr:sp macro="" textlink="">
      <xdr:nvSpPr>
        <xdr:cNvPr id="1065" name="Line 5"/>
        <xdr:cNvSpPr>
          <a:spLocks noChangeShapeType="1"/>
        </xdr:cNvSpPr>
      </xdr:nvSpPr>
      <xdr:spPr bwMode="auto">
        <a:xfrm>
          <a:off x="93249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7</xdr:row>
      <xdr:rowOff>0</xdr:rowOff>
    </xdr:from>
    <xdr:to>
      <xdr:col>19</xdr:col>
      <xdr:colOff>590550</xdr:colOff>
      <xdr:row>7</xdr:row>
      <xdr:rowOff>0</xdr:rowOff>
    </xdr:to>
    <xdr:sp macro="" textlink="">
      <xdr:nvSpPr>
        <xdr:cNvPr id="1066" name="Line 6"/>
        <xdr:cNvSpPr>
          <a:spLocks noChangeShapeType="1"/>
        </xdr:cNvSpPr>
      </xdr:nvSpPr>
      <xdr:spPr bwMode="auto">
        <a:xfrm>
          <a:off x="8162925" y="15144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238125</xdr:colOff>
      <xdr:row>7</xdr:row>
      <xdr:rowOff>0</xdr:rowOff>
    </xdr:from>
    <xdr:to>
      <xdr:col>16</xdr:col>
      <xdr:colOff>600075</xdr:colOff>
      <xdr:row>7</xdr:row>
      <xdr:rowOff>0</xdr:rowOff>
    </xdr:to>
    <xdr:sp macro="" textlink="">
      <xdr:nvSpPr>
        <xdr:cNvPr id="1067" name="Line 7"/>
        <xdr:cNvSpPr>
          <a:spLocks noChangeShapeType="1"/>
        </xdr:cNvSpPr>
      </xdr:nvSpPr>
      <xdr:spPr bwMode="auto">
        <a:xfrm>
          <a:off x="6934200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266700</xdr:colOff>
      <xdr:row>7</xdr:row>
      <xdr:rowOff>0</xdr:rowOff>
    </xdr:from>
    <xdr:to>
      <xdr:col>13</xdr:col>
      <xdr:colOff>581025</xdr:colOff>
      <xdr:row>7</xdr:row>
      <xdr:rowOff>0</xdr:rowOff>
    </xdr:to>
    <xdr:sp macro="" textlink="">
      <xdr:nvSpPr>
        <xdr:cNvPr id="1068" name="Line 8"/>
        <xdr:cNvSpPr>
          <a:spLocks noChangeShapeType="1"/>
        </xdr:cNvSpPr>
      </xdr:nvSpPr>
      <xdr:spPr bwMode="auto">
        <a:xfrm flipV="1">
          <a:off x="5762625" y="1514475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7</xdr:row>
      <xdr:rowOff>0</xdr:rowOff>
    </xdr:from>
    <xdr:to>
      <xdr:col>10</xdr:col>
      <xdr:colOff>571500</xdr:colOff>
      <xdr:row>7</xdr:row>
      <xdr:rowOff>0</xdr:rowOff>
    </xdr:to>
    <xdr:sp macro="" textlink="">
      <xdr:nvSpPr>
        <xdr:cNvPr id="1069" name="Line 9"/>
        <xdr:cNvSpPr>
          <a:spLocks noChangeShapeType="1"/>
        </xdr:cNvSpPr>
      </xdr:nvSpPr>
      <xdr:spPr bwMode="auto">
        <a:xfrm flipV="1">
          <a:off x="44481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228600</xdr:colOff>
      <xdr:row>7</xdr:row>
      <xdr:rowOff>0</xdr:rowOff>
    </xdr:from>
    <xdr:to>
      <xdr:col>7</xdr:col>
      <xdr:colOff>571500</xdr:colOff>
      <xdr:row>7</xdr:row>
      <xdr:rowOff>0</xdr:rowOff>
    </xdr:to>
    <xdr:sp macro="" textlink="">
      <xdr:nvSpPr>
        <xdr:cNvPr id="1070" name="Line 10"/>
        <xdr:cNvSpPr>
          <a:spLocks noChangeShapeType="1"/>
        </xdr:cNvSpPr>
      </xdr:nvSpPr>
      <xdr:spPr bwMode="auto">
        <a:xfrm>
          <a:off x="3324225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7</xdr:row>
      <xdr:rowOff>0</xdr:rowOff>
    </xdr:from>
    <xdr:to>
      <xdr:col>3</xdr:col>
      <xdr:colOff>457200</xdr:colOff>
      <xdr:row>7</xdr:row>
      <xdr:rowOff>0</xdr:rowOff>
    </xdr:to>
    <xdr:sp macro="" textlink="">
      <xdr:nvSpPr>
        <xdr:cNvPr id="1071" name="Line 11"/>
        <xdr:cNvSpPr>
          <a:spLocks noChangeShapeType="1"/>
        </xdr:cNvSpPr>
      </xdr:nvSpPr>
      <xdr:spPr bwMode="auto">
        <a:xfrm>
          <a:off x="19907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581025</xdr:colOff>
      <xdr:row>2</xdr:row>
      <xdr:rowOff>104775</xdr:rowOff>
    </xdr:to>
    <xdr:sp macro="" textlink="">
      <xdr:nvSpPr>
        <xdr:cNvPr id="1072" name="Line 12"/>
        <xdr:cNvSpPr>
          <a:spLocks noChangeShapeType="1"/>
        </xdr:cNvSpPr>
      </xdr:nvSpPr>
      <xdr:spPr bwMode="auto">
        <a:xfrm flipH="1">
          <a:off x="47625" y="657225"/>
          <a:ext cx="1282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tabSelected="1" zoomScale="90" workbookViewId="0">
      <selection activeCell="O34" sqref="O34"/>
    </sheetView>
  </sheetViews>
  <sheetFormatPr defaultRowHeight="12.75" x14ac:dyDescent="0.2"/>
  <cols>
    <col min="1" max="1" width="28.42578125" style="12" customWidth="1"/>
    <col min="2" max="2" width="10.7109375" style="12" customWidth="1"/>
    <col min="3" max="3" width="0.5703125" style="12" customWidth="1"/>
    <col min="4" max="4" width="6.140625" style="12" bestFit="1" customWidth="1"/>
    <col min="5" max="5" width="0.5703125" style="12" customWidth="1"/>
    <col min="6" max="6" width="8.7109375" style="12" customWidth="1"/>
    <col min="7" max="7" width="0.5703125" style="12" customWidth="1"/>
    <col min="8" max="8" width="8.7109375" style="38" customWidth="1"/>
    <col min="9" max="9" width="8.7109375" style="12" customWidth="1"/>
    <col min="10" max="10" width="0.5703125" style="12" customWidth="1"/>
    <col min="11" max="11" width="8.7109375" style="38" customWidth="1"/>
    <col min="12" max="12" width="8.7109375" style="12" customWidth="1"/>
    <col min="13" max="13" width="0.5703125" style="12" customWidth="1"/>
    <col min="14" max="14" width="8.7109375" style="38" customWidth="1"/>
    <col min="15" max="15" width="8.7109375" style="12" customWidth="1"/>
    <col min="16" max="16" width="0.5703125" style="12" customWidth="1"/>
    <col min="17" max="17" width="8.7109375" style="38" customWidth="1"/>
    <col min="18" max="18" width="8.7109375" style="12" customWidth="1"/>
    <col min="19" max="19" width="0.5703125" style="12" customWidth="1"/>
    <col min="20" max="20" width="9.140625" style="38"/>
    <col min="21" max="21" width="9.140625" style="12"/>
    <col min="22" max="22" width="0.5703125" style="12" customWidth="1"/>
    <col min="23" max="23" width="9.140625" style="38"/>
    <col min="24" max="24" width="9.140625" style="12"/>
    <col min="25" max="25" width="0.5703125" style="12" customWidth="1"/>
    <col min="26" max="26" width="9.140625" style="38"/>
    <col min="27" max="27" width="9.140625" style="12"/>
    <col min="28" max="28" width="0.5703125" style="12" customWidth="1"/>
    <col min="29" max="29" width="9.140625" style="38"/>
    <col min="30" max="16384" width="9.140625" style="12"/>
  </cols>
  <sheetData>
    <row r="1" spans="1:30" ht="23.25" x14ac:dyDescent="0.35">
      <c r="A1" s="1" t="s">
        <v>29</v>
      </c>
      <c r="B1" s="9"/>
      <c r="C1" s="9"/>
      <c r="D1" s="9"/>
      <c r="E1" s="9"/>
      <c r="F1" s="9"/>
      <c r="G1" s="9"/>
      <c r="H1" s="26"/>
      <c r="I1" s="9"/>
      <c r="J1" s="9"/>
      <c r="K1" s="26"/>
      <c r="L1" s="10"/>
      <c r="M1" s="10"/>
      <c r="N1" s="41"/>
      <c r="O1" s="10"/>
      <c r="P1" s="10"/>
      <c r="Q1" s="41"/>
      <c r="R1" s="10"/>
      <c r="S1" s="10"/>
      <c r="T1" s="41"/>
      <c r="U1" s="10"/>
      <c r="V1" s="10"/>
      <c r="W1" s="41"/>
      <c r="X1" s="10"/>
      <c r="Y1" s="10"/>
      <c r="Z1" s="41"/>
      <c r="AA1" s="10"/>
      <c r="AB1" s="10"/>
      <c r="AC1" s="41"/>
      <c r="AD1" s="11"/>
    </row>
    <row r="2" spans="1:30" s="13" customFormat="1" ht="20.25" x14ac:dyDescent="0.3">
      <c r="A2" s="2" t="s">
        <v>5</v>
      </c>
      <c r="B2" s="2"/>
      <c r="C2" s="2"/>
      <c r="D2" s="2"/>
      <c r="E2" s="2"/>
      <c r="F2" s="2"/>
      <c r="G2" s="2"/>
      <c r="H2" s="27"/>
      <c r="I2" s="2"/>
      <c r="J2" s="2"/>
      <c r="K2" s="27"/>
      <c r="L2" s="2"/>
      <c r="M2" s="2"/>
      <c r="N2" s="27"/>
      <c r="O2" s="2"/>
      <c r="P2" s="2"/>
      <c r="Q2" s="27"/>
      <c r="R2" s="2"/>
      <c r="S2" s="2"/>
      <c r="T2" s="27"/>
      <c r="U2" s="2"/>
      <c r="V2" s="2"/>
      <c r="W2" s="27"/>
      <c r="X2" s="2"/>
      <c r="Y2" s="2"/>
      <c r="Z2" s="27"/>
      <c r="AA2" s="2"/>
      <c r="AB2" s="2"/>
      <c r="AC2" s="27"/>
    </row>
    <row r="3" spans="1:30" s="3" customFormat="1" ht="15" x14ac:dyDescent="0.2">
      <c r="H3" s="28"/>
      <c r="K3" s="28"/>
      <c r="N3" s="28"/>
      <c r="Q3" s="28"/>
      <c r="T3" s="28"/>
      <c r="W3" s="28"/>
      <c r="Z3" s="28"/>
      <c r="AC3" s="28"/>
    </row>
    <row r="4" spans="1:30" s="3" customFormat="1" ht="15.75" x14ac:dyDescent="0.25">
      <c r="A4" s="4"/>
      <c r="B4" s="5"/>
      <c r="C4" s="5"/>
      <c r="D4" s="5"/>
      <c r="E4" s="5"/>
      <c r="F4" s="5"/>
      <c r="G4" s="5"/>
      <c r="H4" s="29"/>
      <c r="I4" s="5"/>
      <c r="J4" s="5"/>
      <c r="K4" s="29"/>
      <c r="L4" s="5"/>
      <c r="M4" s="5"/>
      <c r="N4" s="29"/>
      <c r="O4" s="5"/>
      <c r="P4" s="5"/>
      <c r="Q4" s="29"/>
      <c r="R4" s="5"/>
      <c r="S4" s="5"/>
      <c r="T4" s="29"/>
      <c r="U4" s="5"/>
      <c r="V4" s="5"/>
      <c r="W4" s="29"/>
      <c r="X4" s="5"/>
      <c r="Y4" s="5"/>
      <c r="Z4" s="29"/>
      <c r="AA4" s="5"/>
      <c r="AB4" s="5"/>
      <c r="AC4" s="29"/>
    </row>
    <row r="5" spans="1:30" s="3" customFormat="1" ht="15" x14ac:dyDescent="0.2">
      <c r="C5" s="6" t="s">
        <v>6</v>
      </c>
      <c r="H5" s="28"/>
      <c r="K5" s="28"/>
      <c r="N5" s="28"/>
      <c r="Q5" s="28" t="s">
        <v>7</v>
      </c>
      <c r="T5" s="28"/>
      <c r="W5" s="28"/>
      <c r="Z5" s="28"/>
      <c r="AC5" s="28"/>
    </row>
    <row r="6" spans="1:30" s="3" customFormat="1" ht="15" x14ac:dyDescent="0.2">
      <c r="A6" s="3" t="s">
        <v>8</v>
      </c>
      <c r="C6" s="6" t="s">
        <v>9</v>
      </c>
      <c r="H6" s="28"/>
      <c r="K6" s="28"/>
      <c r="N6" s="28"/>
      <c r="Q6" s="28"/>
      <c r="T6" s="28"/>
      <c r="W6" s="28"/>
      <c r="Z6" s="28"/>
      <c r="AC6" s="28"/>
    </row>
    <row r="7" spans="1:30" s="3" customFormat="1" ht="15" x14ac:dyDescent="0.2">
      <c r="C7" s="6" t="s">
        <v>10</v>
      </c>
      <c r="H7" s="30" t="s">
        <v>11</v>
      </c>
      <c r="K7" s="30" t="s">
        <v>12</v>
      </c>
      <c r="N7" s="30" t="s">
        <v>13</v>
      </c>
      <c r="Q7" s="30" t="s">
        <v>14</v>
      </c>
      <c r="S7" s="6"/>
      <c r="T7" s="30" t="s">
        <v>15</v>
      </c>
      <c r="W7" s="30" t="s">
        <v>16</v>
      </c>
      <c r="Z7" s="30" t="s">
        <v>17</v>
      </c>
      <c r="AC7" s="30" t="s">
        <v>18</v>
      </c>
    </row>
    <row r="8" spans="1:30" s="3" customFormat="1" ht="15" x14ac:dyDescent="0.2">
      <c r="B8" s="7" t="s">
        <v>4</v>
      </c>
      <c r="C8" s="6"/>
      <c r="D8" s="24" t="s">
        <v>22</v>
      </c>
      <c r="E8" s="6"/>
      <c r="F8" s="7" t="s">
        <v>4</v>
      </c>
      <c r="G8" s="6"/>
      <c r="H8" s="31" t="s">
        <v>22</v>
      </c>
      <c r="I8" s="7" t="s">
        <v>4</v>
      </c>
      <c r="J8" s="6"/>
      <c r="K8" s="39" t="s">
        <v>1</v>
      </c>
      <c r="L8" s="7" t="s">
        <v>4</v>
      </c>
      <c r="M8" s="6"/>
      <c r="N8" s="39" t="s">
        <v>1</v>
      </c>
      <c r="O8" s="7" t="s">
        <v>4</v>
      </c>
      <c r="P8" s="6"/>
      <c r="Q8" s="39" t="s">
        <v>1</v>
      </c>
      <c r="R8" s="7" t="s">
        <v>4</v>
      </c>
      <c r="S8" s="6"/>
      <c r="T8" s="39" t="s">
        <v>1</v>
      </c>
      <c r="U8" s="7" t="s">
        <v>4</v>
      </c>
      <c r="V8" s="6"/>
      <c r="W8" s="39" t="s">
        <v>1</v>
      </c>
      <c r="X8" s="7" t="s">
        <v>4</v>
      </c>
      <c r="Y8" s="6"/>
      <c r="Z8" s="39" t="s">
        <v>1</v>
      </c>
      <c r="AA8" s="7" t="s">
        <v>4</v>
      </c>
      <c r="AB8" s="6"/>
      <c r="AC8" s="39" t="s">
        <v>1</v>
      </c>
    </row>
    <row r="9" spans="1:30" s="8" customFormat="1" ht="15" x14ac:dyDescent="0.2">
      <c r="H9" s="32"/>
      <c r="K9" s="32"/>
      <c r="N9" s="32"/>
      <c r="Q9" s="32"/>
      <c r="T9" s="32"/>
      <c r="W9" s="32"/>
      <c r="Z9" s="32"/>
      <c r="AC9" s="32"/>
    </row>
    <row r="10" spans="1:30" s="15" customFormat="1" x14ac:dyDescent="0.2">
      <c r="A10" s="14"/>
      <c r="B10" s="14"/>
      <c r="C10" s="14"/>
      <c r="D10" s="14"/>
      <c r="E10" s="14"/>
      <c r="F10" s="14"/>
      <c r="G10" s="14"/>
      <c r="H10" s="33"/>
      <c r="I10" s="14"/>
      <c r="J10" s="14"/>
      <c r="K10" s="33"/>
      <c r="L10" s="14"/>
      <c r="M10" s="14"/>
      <c r="N10" s="33"/>
      <c r="O10" s="14"/>
      <c r="P10" s="14"/>
      <c r="Q10" s="33"/>
      <c r="R10" s="14"/>
      <c r="S10" s="14"/>
      <c r="T10" s="43"/>
      <c r="W10" s="43"/>
      <c r="Z10" s="43"/>
      <c r="AC10" s="43"/>
    </row>
    <row r="11" spans="1:30" x14ac:dyDescent="0.2">
      <c r="B11" s="16"/>
      <c r="C11" s="16"/>
      <c r="D11" s="16"/>
      <c r="E11" s="16"/>
      <c r="F11" s="16"/>
      <c r="G11" s="16"/>
      <c r="H11" s="34"/>
      <c r="I11" s="16"/>
      <c r="J11" s="16"/>
      <c r="K11" s="34"/>
      <c r="L11" s="16"/>
      <c r="M11" s="16"/>
      <c r="N11" s="34"/>
      <c r="O11" s="16"/>
      <c r="P11" s="16"/>
      <c r="Q11" s="34"/>
      <c r="R11" s="16"/>
      <c r="S11" s="16"/>
    </row>
    <row r="12" spans="1:30" s="15" customFormat="1" x14ac:dyDescent="0.2">
      <c r="B12" s="17"/>
      <c r="C12" s="17"/>
      <c r="D12" s="17"/>
      <c r="E12" s="18"/>
      <c r="F12" s="17"/>
      <c r="G12" s="17"/>
      <c r="H12" s="35"/>
      <c r="I12" s="17"/>
      <c r="J12" s="17"/>
      <c r="K12" s="35"/>
      <c r="L12" s="17"/>
      <c r="M12" s="17"/>
      <c r="N12" s="35"/>
      <c r="O12" s="17"/>
      <c r="P12" s="17"/>
      <c r="Q12" s="35"/>
      <c r="R12" s="17"/>
      <c r="S12" s="17"/>
      <c r="T12" s="43"/>
      <c r="W12" s="43"/>
      <c r="Z12" s="43"/>
      <c r="AC12" s="43"/>
    </row>
    <row r="13" spans="1:30" ht="15" x14ac:dyDescent="0.2">
      <c r="A13" s="19" t="s">
        <v>24</v>
      </c>
      <c r="B13" s="20">
        <f>SUM(B14:B15)</f>
        <v>203</v>
      </c>
      <c r="D13" s="21">
        <f>B13/B13</f>
        <v>1</v>
      </c>
      <c r="F13" s="20">
        <f>SUM(F14:F15)</f>
        <v>44</v>
      </c>
      <c r="H13" s="36">
        <f>F13/B13</f>
        <v>0.21674876847290642</v>
      </c>
      <c r="I13" s="20">
        <f>SUM(I14:I15)</f>
        <v>12</v>
      </c>
      <c r="K13" s="40">
        <f>I13/B13</f>
        <v>5.9113300492610835E-2</v>
      </c>
      <c r="L13" s="20">
        <f>SUM(L14:L15)</f>
        <v>6</v>
      </c>
      <c r="N13" s="40">
        <f>L13/B13</f>
        <v>2.9556650246305417E-2</v>
      </c>
      <c r="O13" s="20">
        <f>SUM(O14:O15)</f>
        <v>6</v>
      </c>
      <c r="Q13" s="40">
        <f>O13/B13</f>
        <v>2.9556650246305417E-2</v>
      </c>
      <c r="R13" s="20">
        <f>SUM(R14:R15)</f>
        <v>8</v>
      </c>
      <c r="T13" s="40">
        <f>R13/B13</f>
        <v>3.9408866995073892E-2</v>
      </c>
      <c r="U13" s="20">
        <f>SUM(U14:U15)</f>
        <v>7</v>
      </c>
      <c r="W13" s="40">
        <f>U13/B13</f>
        <v>3.4482758620689655E-2</v>
      </c>
      <c r="X13" s="20">
        <f>SUM(X14:X15)</f>
        <v>4</v>
      </c>
      <c r="Z13" s="40">
        <f>X13/B13</f>
        <v>1.9704433497536946E-2</v>
      </c>
      <c r="AA13" s="12">
        <f>SUM(AA14:AA15)</f>
        <v>1</v>
      </c>
      <c r="AC13" s="38">
        <f>AA13/B13</f>
        <v>4.9261083743842365E-3</v>
      </c>
    </row>
    <row r="14" spans="1:30" ht="15" x14ac:dyDescent="0.2">
      <c r="A14" s="19" t="s">
        <v>3</v>
      </c>
      <c r="B14" s="25">
        <v>139</v>
      </c>
      <c r="D14" s="21">
        <f>B14/B14</f>
        <v>1</v>
      </c>
      <c r="F14" s="20">
        <f>SUM(I14,L14,O14,R14,U14,X14,AA14)</f>
        <v>30</v>
      </c>
      <c r="H14" s="36">
        <f>F14/B14</f>
        <v>0.21582733812949639</v>
      </c>
      <c r="I14" s="25">
        <v>5</v>
      </c>
      <c r="K14" s="40">
        <f>I14/B14</f>
        <v>3.5971223021582732E-2</v>
      </c>
      <c r="L14" s="25">
        <v>5</v>
      </c>
      <c r="N14" s="40">
        <f>L14/B14</f>
        <v>3.5971223021582732E-2</v>
      </c>
      <c r="O14" s="25">
        <v>5</v>
      </c>
      <c r="Q14" s="40">
        <f>O14/B14</f>
        <v>3.5971223021582732E-2</v>
      </c>
      <c r="R14" s="25">
        <v>6</v>
      </c>
      <c r="T14" s="40">
        <f>R14/B14</f>
        <v>4.3165467625899283E-2</v>
      </c>
      <c r="U14" s="25">
        <v>4</v>
      </c>
      <c r="W14" s="40">
        <f>U14/B14</f>
        <v>2.8776978417266189E-2</v>
      </c>
      <c r="X14" s="25">
        <v>4</v>
      </c>
      <c r="Z14" s="40">
        <f>X14/B14</f>
        <v>2.8776978417266189E-2</v>
      </c>
      <c r="AA14" s="25">
        <v>1</v>
      </c>
      <c r="AC14" s="38">
        <f>AA14/B14</f>
        <v>7.1942446043165471E-3</v>
      </c>
    </row>
    <row r="15" spans="1:30" ht="15" x14ac:dyDescent="0.2">
      <c r="A15" s="19" t="s">
        <v>2</v>
      </c>
      <c r="B15" s="25">
        <v>64</v>
      </c>
      <c r="D15" s="21">
        <f>B15/B15</f>
        <v>1</v>
      </c>
      <c r="F15" s="20">
        <f>SUM(I15,L15,O15,R15,U15,X15,AA15)</f>
        <v>14</v>
      </c>
      <c r="H15" s="36">
        <f>F15/B15</f>
        <v>0.21875</v>
      </c>
      <c r="I15" s="25">
        <v>7</v>
      </c>
      <c r="K15" s="40">
        <f>I15/B15</f>
        <v>0.109375</v>
      </c>
      <c r="L15" s="25">
        <v>1</v>
      </c>
      <c r="N15" s="40">
        <f>L15/B15</f>
        <v>1.5625E-2</v>
      </c>
      <c r="O15" s="25">
        <v>1</v>
      </c>
      <c r="Q15" s="40">
        <f>O15/B15</f>
        <v>1.5625E-2</v>
      </c>
      <c r="R15" s="25">
        <v>2</v>
      </c>
      <c r="T15" s="40">
        <f>R15/B15</f>
        <v>3.125E-2</v>
      </c>
      <c r="U15" s="25">
        <v>3</v>
      </c>
      <c r="W15" s="40">
        <f>U15/B15</f>
        <v>4.6875E-2</v>
      </c>
      <c r="X15" s="25">
        <v>0</v>
      </c>
      <c r="Z15" s="40">
        <f>X15/B15</f>
        <v>0</v>
      </c>
      <c r="AA15" s="25">
        <v>0</v>
      </c>
      <c r="AC15" s="38">
        <f>AA15/B15</f>
        <v>0</v>
      </c>
    </row>
    <row r="16" spans="1:30" ht="15" x14ac:dyDescent="0.2">
      <c r="A16" s="19"/>
      <c r="B16" s="20"/>
      <c r="D16" s="20"/>
      <c r="F16" s="20"/>
      <c r="H16" s="36"/>
      <c r="I16" s="20"/>
      <c r="K16" s="40"/>
      <c r="L16" s="20"/>
      <c r="N16" s="40"/>
      <c r="O16" s="20"/>
      <c r="Q16" s="40"/>
      <c r="R16" s="20"/>
      <c r="T16" s="40"/>
      <c r="U16" s="20"/>
      <c r="W16" s="40"/>
      <c r="X16" s="20"/>
      <c r="Z16" s="40"/>
    </row>
    <row r="17" spans="1:29" ht="15" x14ac:dyDescent="0.2">
      <c r="A17" s="19" t="s">
        <v>25</v>
      </c>
      <c r="B17" s="20">
        <f>SUM(B18:B19)</f>
        <v>235</v>
      </c>
      <c r="D17" s="21">
        <f>B17/B17</f>
        <v>1</v>
      </c>
      <c r="F17" s="20">
        <f>SUM(F18:F19)</f>
        <v>55</v>
      </c>
      <c r="H17" s="36">
        <f>F17/B17</f>
        <v>0.23404255319148937</v>
      </c>
      <c r="I17" s="20">
        <f>SUM(I18:I19)</f>
        <v>12</v>
      </c>
      <c r="K17" s="40">
        <f>I17/B17</f>
        <v>5.106382978723404E-2</v>
      </c>
      <c r="L17" s="20">
        <f>SUM(L18:L19)</f>
        <v>18</v>
      </c>
      <c r="N17" s="40">
        <f>L17/B17</f>
        <v>7.6595744680851063E-2</v>
      </c>
      <c r="O17" s="20">
        <f>SUM(O18:O19)</f>
        <v>7</v>
      </c>
      <c r="Q17" s="40">
        <f>O17/B17</f>
        <v>2.9787234042553193E-2</v>
      </c>
      <c r="R17" s="20">
        <f>SUM(R18:R19)</f>
        <v>9</v>
      </c>
      <c r="T17" s="40">
        <f>R17/B17</f>
        <v>3.8297872340425532E-2</v>
      </c>
      <c r="U17" s="20">
        <f>SUM(U18:U19)</f>
        <v>5</v>
      </c>
      <c r="W17" s="40">
        <f>U17/B17</f>
        <v>2.1276595744680851E-2</v>
      </c>
      <c r="X17" s="20">
        <f>SUM(X18:X19)</f>
        <v>4</v>
      </c>
      <c r="Z17" s="40">
        <f>X17/B17</f>
        <v>1.7021276595744681E-2</v>
      </c>
      <c r="AA17" s="12" t="s">
        <v>0</v>
      </c>
      <c r="AC17" s="38" t="s">
        <v>0</v>
      </c>
    </row>
    <row r="18" spans="1:29" ht="15" x14ac:dyDescent="0.2">
      <c r="A18" s="19" t="s">
        <v>3</v>
      </c>
      <c r="B18" s="25">
        <v>171</v>
      </c>
      <c r="D18" s="21">
        <f>B18/B18</f>
        <v>1</v>
      </c>
      <c r="F18" s="20">
        <f>SUM(I18,L18,O18,R18,U18,X18,AA18)</f>
        <v>42</v>
      </c>
      <c r="H18" s="36">
        <f>F18/B18</f>
        <v>0.24561403508771928</v>
      </c>
      <c r="I18" s="25">
        <v>8</v>
      </c>
      <c r="K18" s="40">
        <f>I18/B18</f>
        <v>4.6783625730994149E-2</v>
      </c>
      <c r="L18" s="25">
        <v>13</v>
      </c>
      <c r="N18" s="40">
        <f>L18/B18</f>
        <v>7.6023391812865493E-2</v>
      </c>
      <c r="O18" s="25">
        <v>4</v>
      </c>
      <c r="Q18" s="40">
        <f>O18/B18</f>
        <v>2.3391812865497075E-2</v>
      </c>
      <c r="R18" s="25">
        <v>8</v>
      </c>
      <c r="T18" s="40">
        <f>R18/B18</f>
        <v>4.6783625730994149E-2</v>
      </c>
      <c r="U18" s="25">
        <v>5</v>
      </c>
      <c r="W18" s="40">
        <f>U18/B18</f>
        <v>2.9239766081871343E-2</v>
      </c>
      <c r="X18" s="25">
        <v>4</v>
      </c>
      <c r="Z18" s="40">
        <f>X18/B18</f>
        <v>2.3391812865497075E-2</v>
      </c>
      <c r="AA18" s="12" t="s">
        <v>0</v>
      </c>
      <c r="AC18" s="38" t="s">
        <v>0</v>
      </c>
    </row>
    <row r="19" spans="1:29" ht="15" x14ac:dyDescent="0.2">
      <c r="A19" s="19" t="s">
        <v>2</v>
      </c>
      <c r="B19" s="25">
        <v>64</v>
      </c>
      <c r="D19" s="21">
        <f>B19/B19</f>
        <v>1</v>
      </c>
      <c r="F19" s="20">
        <f>SUM(I19,L19,O19,R19,U19,X19,AA19)</f>
        <v>13</v>
      </c>
      <c r="H19" s="36">
        <f>F19/B19</f>
        <v>0.203125</v>
      </c>
      <c r="I19" s="25">
        <v>4</v>
      </c>
      <c r="K19" s="40">
        <f>I19/B19</f>
        <v>6.25E-2</v>
      </c>
      <c r="L19" s="25">
        <v>5</v>
      </c>
      <c r="N19" s="40">
        <f>L19/B19</f>
        <v>7.8125E-2</v>
      </c>
      <c r="O19" s="25">
        <v>3</v>
      </c>
      <c r="Q19" s="40">
        <f>O19/B19</f>
        <v>4.6875E-2</v>
      </c>
      <c r="R19" s="25">
        <v>1</v>
      </c>
      <c r="T19" s="40">
        <f>R19/B19</f>
        <v>1.5625E-2</v>
      </c>
      <c r="U19" s="25">
        <v>0</v>
      </c>
      <c r="W19" s="40">
        <f>U19/B19</f>
        <v>0</v>
      </c>
      <c r="X19" s="25">
        <v>0</v>
      </c>
      <c r="Z19" s="40">
        <f>X19/B19</f>
        <v>0</v>
      </c>
      <c r="AA19" s="12" t="s">
        <v>0</v>
      </c>
      <c r="AC19" s="38" t="s">
        <v>0</v>
      </c>
    </row>
    <row r="20" spans="1:29" ht="15" x14ac:dyDescent="0.2">
      <c r="A20" s="19"/>
      <c r="B20" s="20"/>
      <c r="D20" s="20"/>
      <c r="F20" s="20"/>
      <c r="H20" s="36"/>
      <c r="I20" s="20"/>
      <c r="K20" s="40"/>
      <c r="L20" s="20"/>
      <c r="N20" s="40"/>
      <c r="O20" s="20"/>
      <c r="Q20" s="40"/>
      <c r="R20" s="20"/>
      <c r="T20" s="40"/>
      <c r="U20" s="20"/>
      <c r="W20" s="40"/>
      <c r="X20" s="20"/>
      <c r="Z20" s="40"/>
    </row>
    <row r="21" spans="1:29" ht="15" x14ac:dyDescent="0.2">
      <c r="A21" s="19" t="s">
        <v>26</v>
      </c>
      <c r="B21" s="20">
        <f>SUM(B22:B23)</f>
        <v>224</v>
      </c>
      <c r="D21" s="21">
        <f>B21/B21</f>
        <v>1</v>
      </c>
      <c r="F21" s="20">
        <f>SUM(F22:F23)</f>
        <v>41</v>
      </c>
      <c r="H21" s="36">
        <f>F21/B21</f>
        <v>0.18303571428571427</v>
      </c>
      <c r="I21" s="20">
        <f>SUM(I22:I23)</f>
        <v>7</v>
      </c>
      <c r="K21" s="40">
        <f>I21/B21</f>
        <v>3.125E-2</v>
      </c>
      <c r="L21" s="20">
        <f>SUM(L22:L23)</f>
        <v>8</v>
      </c>
      <c r="N21" s="40">
        <f>L21/B21</f>
        <v>3.5714285714285712E-2</v>
      </c>
      <c r="O21" s="20">
        <f>SUM(O22:O23)</f>
        <v>4</v>
      </c>
      <c r="Q21" s="40">
        <f>O21/B21</f>
        <v>1.7857142857142856E-2</v>
      </c>
      <c r="R21" s="20">
        <f>SUM(R22:R23)</f>
        <v>9</v>
      </c>
      <c r="T21" s="40">
        <f>R21/B21</f>
        <v>4.0178571428571432E-2</v>
      </c>
      <c r="U21" s="20">
        <f>SUM(U22:U23)</f>
        <v>13</v>
      </c>
      <c r="W21" s="40">
        <f>U21/B21</f>
        <v>5.8035714285714288E-2</v>
      </c>
      <c r="X21" s="22" t="s">
        <v>0</v>
      </c>
      <c r="Z21" s="42" t="s">
        <v>0</v>
      </c>
      <c r="AA21" s="12" t="s">
        <v>0</v>
      </c>
      <c r="AC21" s="38" t="s">
        <v>0</v>
      </c>
    </row>
    <row r="22" spans="1:29" ht="15" x14ac:dyDescent="0.2">
      <c r="A22" s="19" t="s">
        <v>3</v>
      </c>
      <c r="B22" s="25">
        <v>170</v>
      </c>
      <c r="D22" s="21">
        <f>B22/B22</f>
        <v>1</v>
      </c>
      <c r="F22" s="20">
        <f>SUM(I22,L22,O22,R22,U22,X22,AA22)</f>
        <v>33</v>
      </c>
      <c r="H22" s="36">
        <f>F22/B22</f>
        <v>0.19411764705882353</v>
      </c>
      <c r="I22" s="25">
        <v>6</v>
      </c>
      <c r="K22" s="40">
        <f>I22/B22</f>
        <v>3.5294117647058823E-2</v>
      </c>
      <c r="L22" s="25">
        <v>7</v>
      </c>
      <c r="N22" s="40">
        <f>L22/B22</f>
        <v>4.1176470588235294E-2</v>
      </c>
      <c r="O22" s="25">
        <v>4</v>
      </c>
      <c r="Q22" s="40">
        <f>O22/B22</f>
        <v>2.3529411764705882E-2</v>
      </c>
      <c r="R22" s="25">
        <v>7</v>
      </c>
      <c r="T22" s="40">
        <f>R22/B22</f>
        <v>4.1176470588235294E-2</v>
      </c>
      <c r="U22" s="25">
        <v>9</v>
      </c>
      <c r="W22" s="40">
        <f>U22/B22</f>
        <v>5.2941176470588235E-2</v>
      </c>
      <c r="X22" s="22" t="s">
        <v>0</v>
      </c>
      <c r="Z22" s="42" t="s">
        <v>0</v>
      </c>
      <c r="AA22" s="12" t="s">
        <v>0</v>
      </c>
      <c r="AC22" s="38" t="s">
        <v>0</v>
      </c>
    </row>
    <row r="23" spans="1:29" ht="15" x14ac:dyDescent="0.2">
      <c r="A23" s="19" t="s">
        <v>2</v>
      </c>
      <c r="B23" s="25">
        <v>54</v>
      </c>
      <c r="D23" s="21">
        <f>B23/B23</f>
        <v>1</v>
      </c>
      <c r="F23" s="20">
        <f>SUM(I23,L23,O23,R23,U23,X23,AA23)</f>
        <v>8</v>
      </c>
      <c r="H23" s="36">
        <f>F23/B23</f>
        <v>0.14814814814814814</v>
      </c>
      <c r="I23" s="25">
        <v>1</v>
      </c>
      <c r="K23" s="40">
        <f>I23/B23</f>
        <v>1.8518518518518517E-2</v>
      </c>
      <c r="L23" s="25">
        <v>1</v>
      </c>
      <c r="N23" s="40">
        <f>L23/B23</f>
        <v>1.8518518518518517E-2</v>
      </c>
      <c r="O23" s="25">
        <v>0</v>
      </c>
      <c r="Q23" s="40">
        <f>O23/B23</f>
        <v>0</v>
      </c>
      <c r="R23" s="25">
        <v>2</v>
      </c>
      <c r="T23" s="40">
        <f>R23/B23</f>
        <v>3.7037037037037035E-2</v>
      </c>
      <c r="U23" s="25">
        <v>4</v>
      </c>
      <c r="W23" s="40">
        <f>U23/B23</f>
        <v>7.407407407407407E-2</v>
      </c>
      <c r="X23" s="22" t="s">
        <v>0</v>
      </c>
      <c r="Z23" s="42" t="s">
        <v>0</v>
      </c>
      <c r="AA23" s="12" t="s">
        <v>0</v>
      </c>
      <c r="AC23" s="38" t="s">
        <v>0</v>
      </c>
    </row>
    <row r="24" spans="1:29" ht="15" x14ac:dyDescent="0.2">
      <c r="A24" s="19"/>
      <c r="B24" s="20"/>
      <c r="D24" s="20"/>
      <c r="F24" s="20"/>
      <c r="H24" s="36"/>
      <c r="I24" s="20"/>
      <c r="K24" s="40"/>
      <c r="L24" s="20"/>
      <c r="N24" s="40"/>
      <c r="O24" s="20"/>
      <c r="Q24" s="40"/>
      <c r="R24" s="20"/>
      <c r="T24" s="40"/>
      <c r="U24" s="20"/>
      <c r="W24" s="40"/>
      <c r="X24" s="20"/>
      <c r="Z24" s="40"/>
    </row>
    <row r="25" spans="1:29" ht="15" x14ac:dyDescent="0.2">
      <c r="A25" s="19" t="s">
        <v>27</v>
      </c>
      <c r="B25" s="20">
        <f>SUM(B26:B27)</f>
        <v>238</v>
      </c>
      <c r="D25" s="21">
        <f>B25/B25</f>
        <v>1</v>
      </c>
      <c r="F25" s="20">
        <f>SUM(F26:F27)</f>
        <v>70</v>
      </c>
      <c r="H25" s="36">
        <f>F25/B25</f>
        <v>0.29411764705882354</v>
      </c>
      <c r="I25" s="20">
        <f>SUM(I26:I27)</f>
        <v>13</v>
      </c>
      <c r="K25" s="40">
        <f>I25/B25</f>
        <v>5.4621848739495799E-2</v>
      </c>
      <c r="L25" s="20">
        <f>SUM(L26:L27)</f>
        <v>16</v>
      </c>
      <c r="N25" s="40">
        <f>L25/B25</f>
        <v>6.7226890756302518E-2</v>
      </c>
      <c r="O25" s="20">
        <f>SUM(O26:O27)</f>
        <v>11</v>
      </c>
      <c r="Q25" s="40">
        <f>O25/B25</f>
        <v>4.6218487394957986E-2</v>
      </c>
      <c r="R25" s="20">
        <f>SUM(R26:R27)</f>
        <v>30</v>
      </c>
      <c r="T25" s="40">
        <f>R25/B25</f>
        <v>0.12605042016806722</v>
      </c>
      <c r="U25" s="22" t="s">
        <v>0</v>
      </c>
      <c r="W25" s="42" t="s">
        <v>0</v>
      </c>
      <c r="X25" s="22" t="s">
        <v>0</v>
      </c>
      <c r="Z25" s="42" t="s">
        <v>0</v>
      </c>
      <c r="AA25" s="12" t="s">
        <v>0</v>
      </c>
      <c r="AC25" s="38" t="s">
        <v>0</v>
      </c>
    </row>
    <row r="26" spans="1:29" ht="15" x14ac:dyDescent="0.2">
      <c r="A26" s="19" t="s">
        <v>3</v>
      </c>
      <c r="B26" s="25">
        <v>164</v>
      </c>
      <c r="D26" s="21">
        <f>B26/B26</f>
        <v>1</v>
      </c>
      <c r="F26" s="20">
        <f>SUM(I26,L26,O26,R26,U26,X26,AA26)</f>
        <v>50</v>
      </c>
      <c r="H26" s="36">
        <f>F26/B26</f>
        <v>0.3048780487804878</v>
      </c>
      <c r="I26" s="25">
        <v>10</v>
      </c>
      <c r="K26" s="40">
        <f>I26/B26</f>
        <v>6.097560975609756E-2</v>
      </c>
      <c r="L26" s="25">
        <v>11</v>
      </c>
      <c r="N26" s="40">
        <f>L26/B26</f>
        <v>6.7073170731707321E-2</v>
      </c>
      <c r="O26" s="25">
        <v>6</v>
      </c>
      <c r="Q26" s="40">
        <f>O26/B26</f>
        <v>3.6585365853658534E-2</v>
      </c>
      <c r="R26" s="25">
        <v>23</v>
      </c>
      <c r="T26" s="40">
        <f>R26/B26</f>
        <v>0.1402439024390244</v>
      </c>
      <c r="U26" s="22" t="s">
        <v>0</v>
      </c>
      <c r="W26" s="42" t="s">
        <v>0</v>
      </c>
      <c r="X26" s="22" t="s">
        <v>0</v>
      </c>
      <c r="Z26" s="42" t="s">
        <v>0</v>
      </c>
      <c r="AA26" s="12" t="s">
        <v>0</v>
      </c>
      <c r="AC26" s="38" t="s">
        <v>0</v>
      </c>
    </row>
    <row r="27" spans="1:29" ht="15" x14ac:dyDescent="0.2">
      <c r="A27" s="19" t="s">
        <v>2</v>
      </c>
      <c r="B27" s="25">
        <v>74</v>
      </c>
      <c r="D27" s="21">
        <f>B27/B27</f>
        <v>1</v>
      </c>
      <c r="F27" s="20">
        <f>SUM(I27,L27,O27,R27,U27,X27,AA27)</f>
        <v>20</v>
      </c>
      <c r="H27" s="36">
        <f>F27/B27</f>
        <v>0.27027027027027029</v>
      </c>
      <c r="I27" s="25">
        <v>3</v>
      </c>
      <c r="K27" s="40">
        <f>I27/B27</f>
        <v>4.0540540540540543E-2</v>
      </c>
      <c r="L27" s="25">
        <v>5</v>
      </c>
      <c r="N27" s="40">
        <f>L27/B27</f>
        <v>6.7567567567567571E-2</v>
      </c>
      <c r="O27" s="25">
        <v>5</v>
      </c>
      <c r="Q27" s="40">
        <f>O27/B27</f>
        <v>6.7567567567567571E-2</v>
      </c>
      <c r="R27" s="25">
        <v>7</v>
      </c>
      <c r="T27" s="40">
        <f>R27/B27</f>
        <v>9.45945945945946E-2</v>
      </c>
      <c r="U27" s="22" t="s">
        <v>0</v>
      </c>
      <c r="W27" s="42" t="s">
        <v>0</v>
      </c>
      <c r="X27" s="22" t="s">
        <v>0</v>
      </c>
      <c r="Z27" s="42" t="s">
        <v>0</v>
      </c>
      <c r="AA27" s="12" t="s">
        <v>0</v>
      </c>
      <c r="AC27" s="38" t="s">
        <v>0</v>
      </c>
    </row>
    <row r="28" spans="1:29" ht="15" x14ac:dyDescent="0.2">
      <c r="A28" s="19"/>
      <c r="B28" s="20"/>
      <c r="D28" s="20"/>
      <c r="F28" s="20"/>
      <c r="H28" s="36"/>
      <c r="I28" s="20"/>
      <c r="K28" s="40"/>
      <c r="L28" s="20"/>
      <c r="N28" s="40"/>
      <c r="O28" s="20"/>
      <c r="Q28" s="40"/>
      <c r="R28" s="20"/>
      <c r="T28" s="40"/>
      <c r="U28" s="20"/>
      <c r="W28" s="40"/>
      <c r="X28" s="20"/>
      <c r="Z28" s="40"/>
    </row>
    <row r="29" spans="1:29" ht="15" x14ac:dyDescent="0.2">
      <c r="A29" s="19" t="s">
        <v>33</v>
      </c>
      <c r="B29" s="20">
        <f>SUM(B30:B31)</f>
        <v>215</v>
      </c>
      <c r="D29" s="21">
        <f>B29/B29</f>
        <v>1</v>
      </c>
      <c r="F29" s="20">
        <f>SUM(F30:F31)</f>
        <v>17</v>
      </c>
      <c r="H29" s="36">
        <f>F29/B29</f>
        <v>7.9069767441860464E-2</v>
      </c>
      <c r="I29" s="20">
        <f>SUM(I30:I31)</f>
        <v>4</v>
      </c>
      <c r="K29" s="40">
        <f>I29/B29</f>
        <v>1.8604651162790697E-2</v>
      </c>
      <c r="L29" s="20">
        <f>SUM(L30:L31)</f>
        <v>2</v>
      </c>
      <c r="N29" s="40">
        <f>L29/B29</f>
        <v>9.3023255813953487E-3</v>
      </c>
      <c r="O29" s="20">
        <f>SUM(O30:O31)</f>
        <v>11</v>
      </c>
      <c r="Q29" s="40">
        <f>O29/B29</f>
        <v>5.1162790697674418E-2</v>
      </c>
      <c r="R29" s="22" t="s">
        <v>0</v>
      </c>
      <c r="T29" s="42" t="s">
        <v>0</v>
      </c>
      <c r="U29" s="22" t="s">
        <v>0</v>
      </c>
      <c r="W29" s="42" t="s">
        <v>0</v>
      </c>
      <c r="X29" s="22" t="s">
        <v>0</v>
      </c>
      <c r="Z29" s="42" t="s">
        <v>0</v>
      </c>
      <c r="AA29" s="12" t="s">
        <v>0</v>
      </c>
      <c r="AC29" s="38" t="s">
        <v>0</v>
      </c>
    </row>
    <row r="30" spans="1:29" ht="15" x14ac:dyDescent="0.2">
      <c r="A30" s="19" t="s">
        <v>3</v>
      </c>
      <c r="B30" s="25">
        <v>150</v>
      </c>
      <c r="D30" s="21">
        <f>B30/B30</f>
        <v>1</v>
      </c>
      <c r="F30" s="20">
        <f>SUM(I30,L30,O30,R30,U30,X30,AA30)</f>
        <v>10</v>
      </c>
      <c r="H30" s="36">
        <f>F30/B30</f>
        <v>6.6666666666666666E-2</v>
      </c>
      <c r="I30" s="25">
        <v>3</v>
      </c>
      <c r="K30" s="40">
        <f>I30/B30</f>
        <v>0.02</v>
      </c>
      <c r="L30" s="25">
        <v>1</v>
      </c>
      <c r="N30" s="40">
        <f>L30/B30</f>
        <v>6.6666666666666671E-3</v>
      </c>
      <c r="O30" s="25">
        <v>6</v>
      </c>
      <c r="Q30" s="40">
        <f>O30/B30</f>
        <v>0.04</v>
      </c>
      <c r="R30" s="22" t="s">
        <v>0</v>
      </c>
      <c r="T30" s="42" t="s">
        <v>0</v>
      </c>
      <c r="U30" s="22" t="s">
        <v>0</v>
      </c>
      <c r="W30" s="42" t="s">
        <v>0</v>
      </c>
      <c r="X30" s="22" t="s">
        <v>0</v>
      </c>
      <c r="Z30" s="42" t="s">
        <v>0</v>
      </c>
      <c r="AA30" s="12" t="s">
        <v>0</v>
      </c>
      <c r="AC30" s="38" t="s">
        <v>0</v>
      </c>
    </row>
    <row r="31" spans="1:29" ht="15" x14ac:dyDescent="0.2">
      <c r="A31" s="19" t="s">
        <v>2</v>
      </c>
      <c r="B31" s="25">
        <v>65</v>
      </c>
      <c r="D31" s="21">
        <f>B31/B31</f>
        <v>1</v>
      </c>
      <c r="F31" s="20">
        <f>SUM(I31,L31,O31,R31,U31,X31,AA31)</f>
        <v>7</v>
      </c>
      <c r="H31" s="36">
        <f>F31/B31</f>
        <v>0.1076923076923077</v>
      </c>
      <c r="I31" s="25">
        <v>1</v>
      </c>
      <c r="K31" s="40">
        <f>I31/B31</f>
        <v>1.5384615384615385E-2</v>
      </c>
      <c r="L31" s="25">
        <v>1</v>
      </c>
      <c r="N31" s="40">
        <f>L31/B31</f>
        <v>1.5384615384615385E-2</v>
      </c>
      <c r="O31" s="25">
        <v>5</v>
      </c>
      <c r="Q31" s="40">
        <f>O31/B31</f>
        <v>7.6923076923076927E-2</v>
      </c>
      <c r="R31" s="22" t="s">
        <v>0</v>
      </c>
      <c r="T31" s="42" t="s">
        <v>0</v>
      </c>
      <c r="U31" s="22" t="s">
        <v>0</v>
      </c>
      <c r="W31" s="42" t="s">
        <v>0</v>
      </c>
      <c r="X31" s="22" t="s">
        <v>0</v>
      </c>
      <c r="Z31" s="42" t="s">
        <v>0</v>
      </c>
      <c r="AA31" s="12" t="s">
        <v>0</v>
      </c>
      <c r="AC31" s="38" t="s">
        <v>0</v>
      </c>
    </row>
    <row r="32" spans="1:29" ht="15" x14ac:dyDescent="0.2">
      <c r="A32" s="19"/>
      <c r="B32" s="20"/>
      <c r="D32" s="20"/>
      <c r="F32" s="20"/>
      <c r="H32" s="36"/>
      <c r="I32" s="20"/>
      <c r="K32" s="40"/>
      <c r="L32" s="20"/>
      <c r="N32" s="40"/>
      <c r="O32" s="20"/>
      <c r="Q32" s="40"/>
      <c r="R32" s="20"/>
      <c r="T32" s="40"/>
      <c r="U32" s="20"/>
      <c r="W32" s="40"/>
      <c r="X32" s="20"/>
      <c r="Z32" s="40"/>
    </row>
    <row r="33" spans="1:29" ht="15" x14ac:dyDescent="0.2">
      <c r="A33" s="19" t="s">
        <v>28</v>
      </c>
      <c r="B33" s="20">
        <f>SUM(B34:B35)</f>
        <v>209</v>
      </c>
      <c r="D33" s="21">
        <f>B33/B33</f>
        <v>1</v>
      </c>
      <c r="F33" s="20">
        <f>SUM(F34:F35)</f>
        <v>20</v>
      </c>
      <c r="H33" s="36">
        <f>F33/B33</f>
        <v>9.569377990430622E-2</v>
      </c>
      <c r="I33" s="20">
        <f>SUM(I34:I35)</f>
        <v>9</v>
      </c>
      <c r="K33" s="40">
        <f>I33/B33</f>
        <v>4.3062200956937802E-2</v>
      </c>
      <c r="L33" s="20">
        <f>SUM(L34:L35)</f>
        <v>11</v>
      </c>
      <c r="N33" s="40">
        <f>L33/B33</f>
        <v>5.2631578947368418E-2</v>
      </c>
      <c r="O33" s="22" t="s">
        <v>0</v>
      </c>
      <c r="Q33" s="42" t="s">
        <v>0</v>
      </c>
      <c r="R33" s="22" t="s">
        <v>0</v>
      </c>
      <c r="T33" s="42" t="s">
        <v>0</v>
      </c>
      <c r="U33" s="22" t="s">
        <v>0</v>
      </c>
      <c r="W33" s="42" t="s">
        <v>0</v>
      </c>
      <c r="X33" s="22" t="s">
        <v>0</v>
      </c>
      <c r="Z33" s="42" t="s">
        <v>0</v>
      </c>
      <c r="AA33" s="12" t="s">
        <v>0</v>
      </c>
      <c r="AC33" s="38" t="s">
        <v>0</v>
      </c>
    </row>
    <row r="34" spans="1:29" ht="15" x14ac:dyDescent="0.2">
      <c r="A34" s="19" t="s">
        <v>3</v>
      </c>
      <c r="B34" s="25">
        <v>146</v>
      </c>
      <c r="D34" s="21">
        <f>B34/B34</f>
        <v>1</v>
      </c>
      <c r="F34" s="20">
        <f>SUM(I34,L34,O34,R34,U34,X34,AA34)</f>
        <v>13</v>
      </c>
      <c r="H34" s="36">
        <f>F34/B34</f>
        <v>8.9041095890410954E-2</v>
      </c>
      <c r="I34" s="25">
        <v>5</v>
      </c>
      <c r="K34" s="40">
        <f>I34/B34</f>
        <v>3.4246575342465752E-2</v>
      </c>
      <c r="L34" s="25">
        <v>8</v>
      </c>
      <c r="N34" s="40">
        <f>L34/B34</f>
        <v>5.4794520547945202E-2</v>
      </c>
      <c r="O34" s="22" t="s">
        <v>0</v>
      </c>
      <c r="Q34" s="42" t="s">
        <v>0</v>
      </c>
      <c r="R34" s="22" t="s">
        <v>0</v>
      </c>
      <c r="T34" s="42" t="s">
        <v>0</v>
      </c>
      <c r="U34" s="22" t="s">
        <v>0</v>
      </c>
      <c r="W34" s="42" t="s">
        <v>0</v>
      </c>
      <c r="X34" s="22" t="s">
        <v>0</v>
      </c>
      <c r="Z34" s="42" t="s">
        <v>0</v>
      </c>
      <c r="AA34" s="12" t="s">
        <v>0</v>
      </c>
      <c r="AC34" s="38" t="s">
        <v>0</v>
      </c>
    </row>
    <row r="35" spans="1:29" ht="15" x14ac:dyDescent="0.2">
      <c r="A35" s="19" t="s">
        <v>2</v>
      </c>
      <c r="B35" s="25">
        <v>63</v>
      </c>
      <c r="D35" s="21">
        <f>B35/B35</f>
        <v>1</v>
      </c>
      <c r="F35" s="20">
        <f>SUM(I35,L35,O35,R35,U35,X35,AA35)</f>
        <v>7</v>
      </c>
      <c r="H35" s="36">
        <f>F35/B35</f>
        <v>0.1111111111111111</v>
      </c>
      <c r="I35" s="25">
        <v>4</v>
      </c>
      <c r="K35" s="40">
        <f>I35/B35</f>
        <v>6.3492063492063489E-2</v>
      </c>
      <c r="L35" s="25">
        <v>3</v>
      </c>
      <c r="N35" s="40">
        <f>L35/B35</f>
        <v>4.7619047619047616E-2</v>
      </c>
      <c r="O35" s="22" t="s">
        <v>0</v>
      </c>
      <c r="Q35" s="42" t="s">
        <v>0</v>
      </c>
      <c r="R35" s="22" t="s">
        <v>0</v>
      </c>
      <c r="T35" s="42" t="s">
        <v>0</v>
      </c>
      <c r="U35" s="22" t="s">
        <v>0</v>
      </c>
      <c r="W35" s="42" t="s">
        <v>0</v>
      </c>
      <c r="X35" s="22" t="s">
        <v>0</v>
      </c>
      <c r="Z35" s="42" t="s">
        <v>0</v>
      </c>
      <c r="AA35" s="12" t="s">
        <v>0</v>
      </c>
      <c r="AC35" s="38" t="s">
        <v>0</v>
      </c>
    </row>
    <row r="36" spans="1:29" x14ac:dyDescent="0.2">
      <c r="B36" s="20"/>
      <c r="D36" s="20"/>
      <c r="F36" s="20"/>
      <c r="H36" s="36"/>
      <c r="I36" s="20"/>
      <c r="K36" s="40"/>
      <c r="L36" s="20"/>
      <c r="N36" s="40"/>
      <c r="O36" s="20"/>
      <c r="Q36" s="40"/>
      <c r="R36" s="20"/>
      <c r="T36" s="40"/>
      <c r="U36" s="20"/>
      <c r="W36" s="40"/>
      <c r="X36" s="20"/>
      <c r="Z36" s="40"/>
    </row>
    <row r="37" spans="1:29" ht="15" x14ac:dyDescent="0.2">
      <c r="A37" s="19" t="s">
        <v>32</v>
      </c>
      <c r="B37" s="20">
        <f>SUM(B38:B39)</f>
        <v>226</v>
      </c>
      <c r="D37" s="21">
        <f>B37/B37</f>
        <v>1</v>
      </c>
      <c r="F37" s="20">
        <f>SUM(F38:F39)</f>
        <v>12</v>
      </c>
      <c r="H37" s="36">
        <f>F37/B37</f>
        <v>5.3097345132743362E-2</v>
      </c>
      <c r="I37" s="20">
        <f>SUM(I38:I39)</f>
        <v>12</v>
      </c>
      <c r="K37" s="40">
        <f>I37/B37</f>
        <v>5.3097345132743362E-2</v>
      </c>
      <c r="L37" s="22" t="s">
        <v>0</v>
      </c>
      <c r="N37" s="42" t="s">
        <v>0</v>
      </c>
      <c r="O37" s="22" t="s">
        <v>0</v>
      </c>
      <c r="Q37" s="42" t="s">
        <v>0</v>
      </c>
      <c r="R37" s="22" t="s">
        <v>0</v>
      </c>
      <c r="T37" s="42" t="s">
        <v>0</v>
      </c>
      <c r="U37" s="22" t="s">
        <v>0</v>
      </c>
      <c r="W37" s="42" t="s">
        <v>0</v>
      </c>
      <c r="X37" s="22" t="s">
        <v>0</v>
      </c>
      <c r="Z37" s="42" t="s">
        <v>0</v>
      </c>
      <c r="AA37" s="12" t="s">
        <v>0</v>
      </c>
      <c r="AC37" s="38" t="s">
        <v>0</v>
      </c>
    </row>
    <row r="38" spans="1:29" ht="15" x14ac:dyDescent="0.2">
      <c r="A38" s="19" t="s">
        <v>3</v>
      </c>
      <c r="B38" s="25">
        <v>159</v>
      </c>
      <c r="D38" s="21">
        <f>B38/B38</f>
        <v>1</v>
      </c>
      <c r="F38" s="20">
        <f>SUM(I38,L38,O38,R38,U38,X38,AA38)</f>
        <v>7</v>
      </c>
      <c r="H38" s="36">
        <f>F38/B38</f>
        <v>4.40251572327044E-2</v>
      </c>
      <c r="I38" s="25">
        <v>7</v>
      </c>
      <c r="K38" s="40">
        <f>I38/B38</f>
        <v>4.40251572327044E-2</v>
      </c>
      <c r="L38" s="22" t="s">
        <v>0</v>
      </c>
      <c r="N38" s="42" t="s">
        <v>0</v>
      </c>
      <c r="O38" s="22" t="s">
        <v>0</v>
      </c>
      <c r="Q38" s="42" t="s">
        <v>0</v>
      </c>
      <c r="R38" s="22" t="s">
        <v>0</v>
      </c>
      <c r="T38" s="42" t="s">
        <v>0</v>
      </c>
      <c r="U38" s="22" t="s">
        <v>0</v>
      </c>
      <c r="W38" s="42" t="s">
        <v>0</v>
      </c>
      <c r="X38" s="22" t="s">
        <v>0</v>
      </c>
      <c r="Z38" s="42" t="s">
        <v>0</v>
      </c>
      <c r="AA38" s="12" t="s">
        <v>0</v>
      </c>
      <c r="AC38" s="38" t="s">
        <v>0</v>
      </c>
    </row>
    <row r="39" spans="1:29" ht="15" x14ac:dyDescent="0.2">
      <c r="A39" s="19" t="s">
        <v>2</v>
      </c>
      <c r="B39" s="25">
        <v>67</v>
      </c>
      <c r="D39" s="21">
        <f>B39/B39</f>
        <v>1</v>
      </c>
      <c r="F39" s="20">
        <f>SUM(I39,L39,O39,R39,U39,X39,AA39)</f>
        <v>5</v>
      </c>
      <c r="H39" s="36">
        <f>F39/B39</f>
        <v>7.4626865671641784E-2</v>
      </c>
      <c r="I39" s="25">
        <v>5</v>
      </c>
      <c r="K39" s="40">
        <f>I39/B39</f>
        <v>7.4626865671641784E-2</v>
      </c>
      <c r="L39" s="22" t="s">
        <v>0</v>
      </c>
      <c r="N39" s="42" t="s">
        <v>0</v>
      </c>
      <c r="O39" s="22" t="s">
        <v>0</v>
      </c>
      <c r="Q39" s="42" t="s">
        <v>0</v>
      </c>
      <c r="R39" s="22" t="s">
        <v>0</v>
      </c>
      <c r="T39" s="42" t="s">
        <v>0</v>
      </c>
      <c r="U39" s="22" t="s">
        <v>0</v>
      </c>
      <c r="W39" s="42" t="s">
        <v>0</v>
      </c>
      <c r="X39" s="22" t="s">
        <v>0</v>
      </c>
      <c r="Z39" s="42" t="s">
        <v>0</v>
      </c>
      <c r="AA39" s="12" t="s">
        <v>0</v>
      </c>
      <c r="AC39" s="38" t="s">
        <v>0</v>
      </c>
    </row>
    <row r="40" spans="1:29" ht="15" x14ac:dyDescent="0.2">
      <c r="H40" s="37"/>
      <c r="I40" s="23"/>
      <c r="K40" s="37"/>
      <c r="L40" s="23"/>
      <c r="N40" s="37"/>
      <c r="O40" s="23"/>
      <c r="Q40" s="37"/>
      <c r="R40" s="23"/>
      <c r="T40" s="37"/>
      <c r="U40" s="23"/>
      <c r="W40" s="37"/>
      <c r="X40" s="23"/>
    </row>
    <row r="42" spans="1:29" s="8" customFormat="1" ht="15" x14ac:dyDescent="0.2">
      <c r="A42" s="8" t="s">
        <v>23</v>
      </c>
      <c r="H42" s="32"/>
      <c r="K42" s="32"/>
      <c r="N42" s="32"/>
      <c r="Q42" s="32"/>
      <c r="T42" s="32"/>
      <c r="W42" s="32"/>
      <c r="Z42" s="32"/>
      <c r="AC42" s="32"/>
    </row>
    <row r="43" spans="1:29" s="8" customFormat="1" ht="15" x14ac:dyDescent="0.2">
      <c r="A43" s="3" t="s">
        <v>19</v>
      </c>
      <c r="H43" s="32"/>
      <c r="K43" s="32"/>
      <c r="N43" s="32"/>
      <c r="Q43" s="32"/>
      <c r="T43" s="32"/>
      <c r="W43" s="32"/>
      <c r="Z43" s="32"/>
      <c r="AC43" s="32"/>
    </row>
    <row r="44" spans="1:29" s="8" customFormat="1" ht="15" x14ac:dyDescent="0.2">
      <c r="A44" s="8" t="s">
        <v>20</v>
      </c>
      <c r="H44" s="32"/>
      <c r="K44" s="32"/>
      <c r="N44" s="32"/>
      <c r="Q44" s="32"/>
      <c r="T44" s="32"/>
      <c r="W44" s="32"/>
      <c r="X44" s="8" t="s">
        <v>21</v>
      </c>
      <c r="Z44" s="32"/>
      <c r="AC44" s="32"/>
    </row>
    <row r="45" spans="1:29" s="8" customFormat="1" ht="15" x14ac:dyDescent="0.2">
      <c r="H45" s="32"/>
      <c r="K45" s="32"/>
      <c r="N45" s="32"/>
      <c r="Q45" s="32"/>
      <c r="T45" s="32"/>
      <c r="W45" s="32"/>
      <c r="X45" s="8" t="s">
        <v>30</v>
      </c>
      <c r="Z45" s="32"/>
      <c r="AC45" s="32"/>
    </row>
    <row r="46" spans="1:29" s="8" customFormat="1" ht="15" x14ac:dyDescent="0.2">
      <c r="H46" s="32"/>
      <c r="K46" s="32"/>
      <c r="N46" s="32"/>
      <c r="Q46" s="32"/>
      <c r="T46" s="32"/>
      <c r="W46" s="32"/>
      <c r="X46" s="8" t="s">
        <v>31</v>
      </c>
      <c r="Z46" s="32"/>
      <c r="AC46" s="32"/>
    </row>
  </sheetData>
  <phoneticPr fontId="2" type="noConversion"/>
  <pageMargins left="0.2" right="0.2" top="1" bottom="1" header="0.5" footer="0.5"/>
  <pageSetup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2015-10-12T12:02:04Z</cp:lastPrinted>
  <dcterms:created xsi:type="dcterms:W3CDTF">2006-01-11T14:17:35Z</dcterms:created>
  <dcterms:modified xsi:type="dcterms:W3CDTF">2016-10-11T11:26:41Z</dcterms:modified>
</cp:coreProperties>
</file>