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25725"/>
</workbook>
</file>

<file path=xl/calcChain.xml><?xml version="1.0" encoding="utf-8"?>
<calcChain xmlns="http://schemas.openxmlformats.org/spreadsheetml/2006/main">
  <c r="E148" i="1"/>
  <c r="C148"/>
  <c r="AC148"/>
  <c r="Z148"/>
  <c r="W148"/>
  <c r="T148"/>
  <c r="Q148"/>
  <c r="N148"/>
  <c r="K148"/>
  <c r="H148"/>
  <c r="C113"/>
  <c r="AC113"/>
  <c r="T113"/>
  <c r="W113"/>
  <c r="Z113"/>
  <c r="Q113"/>
  <c r="E113"/>
  <c r="H113"/>
  <c r="K113"/>
  <c r="N113"/>
  <c r="AC78"/>
  <c r="Z78"/>
  <c r="W78"/>
  <c r="T78"/>
  <c r="Q78"/>
  <c r="N78"/>
  <c r="K78"/>
  <c r="K77"/>
  <c r="H78"/>
  <c r="E78"/>
  <c r="C78"/>
  <c r="N43"/>
  <c r="E43"/>
  <c r="C43"/>
  <c r="AC43"/>
  <c r="Z43"/>
  <c r="W43"/>
  <c r="T43"/>
  <c r="Q43"/>
  <c r="K43"/>
  <c r="H43"/>
  <c r="N42"/>
  <c r="E77"/>
  <c r="H77"/>
  <c r="T42"/>
  <c r="AC42"/>
  <c r="Z42"/>
  <c r="W42"/>
  <c r="Q42"/>
  <c r="K42"/>
  <c r="H42"/>
  <c r="E42"/>
  <c r="AC77"/>
  <c r="Z77"/>
  <c r="W77"/>
  <c r="T77"/>
  <c r="Q77"/>
  <c r="N77"/>
  <c r="AC112"/>
  <c r="Z112"/>
  <c r="W112"/>
  <c r="T112"/>
  <c r="Q112"/>
  <c r="N112"/>
  <c r="K112"/>
  <c r="H112"/>
  <c r="E112"/>
  <c r="AC147"/>
  <c r="Z147"/>
  <c r="W147"/>
  <c r="T147"/>
  <c r="Q147"/>
  <c r="N147"/>
  <c r="K147"/>
  <c r="H147"/>
  <c r="E147"/>
  <c r="N41" l="1"/>
  <c r="AC41"/>
  <c r="AC76"/>
  <c r="Z76"/>
  <c r="W76"/>
  <c r="T76"/>
  <c r="Q76"/>
  <c r="N76"/>
  <c r="K76"/>
  <c r="H76"/>
  <c r="E76"/>
  <c r="AC111"/>
  <c r="Z111"/>
  <c r="W111"/>
  <c r="T111"/>
  <c r="Q111"/>
  <c r="N111"/>
  <c r="K111"/>
  <c r="H111"/>
  <c r="E111"/>
  <c r="AC146"/>
  <c r="Z146"/>
  <c r="W146"/>
  <c r="T146"/>
  <c r="Q146"/>
  <c r="N146"/>
  <c r="K146"/>
  <c r="H146"/>
  <c r="E146"/>
  <c r="T41"/>
  <c r="T40"/>
  <c r="T39"/>
  <c r="T38"/>
  <c r="T37"/>
  <c r="T36"/>
  <c r="T35"/>
  <c r="T34"/>
  <c r="T33"/>
  <c r="T32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31"/>
  <c r="T30"/>
  <c r="T29"/>
  <c r="N33"/>
  <c r="N34"/>
  <c r="N35"/>
  <c r="N36"/>
  <c r="N37"/>
  <c r="N38"/>
  <c r="N39"/>
  <c r="N40"/>
  <c r="N32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31"/>
  <c r="N30"/>
  <c r="N29"/>
  <c r="Z41"/>
  <c r="W41"/>
  <c r="Q41"/>
  <c r="K41"/>
  <c r="H41"/>
  <c r="E41"/>
  <c r="AC145"/>
  <c r="Z145"/>
  <c r="W145"/>
  <c r="Q145"/>
  <c r="K145"/>
  <c r="E145"/>
  <c r="H145"/>
  <c r="AC110"/>
  <c r="Z110"/>
  <c r="W110"/>
  <c r="E110"/>
  <c r="H110"/>
  <c r="K110"/>
  <c r="Q110"/>
  <c r="AC40"/>
  <c r="Z40"/>
  <c r="W40"/>
  <c r="Q40"/>
  <c r="K40"/>
  <c r="H40"/>
  <c r="E40"/>
  <c r="AC75"/>
  <c r="Z75"/>
  <c r="W75"/>
  <c r="Q75"/>
  <c r="K75"/>
  <c r="H75"/>
  <c r="E75"/>
  <c r="E144"/>
  <c r="H144"/>
  <c r="K144"/>
  <c r="Q144"/>
  <c r="W144"/>
  <c r="Z144"/>
  <c r="AC144"/>
  <c r="E109"/>
  <c r="H109"/>
  <c r="K109"/>
  <c r="Q109"/>
  <c r="W109"/>
  <c r="Z109"/>
  <c r="AC109"/>
  <c r="E74"/>
  <c r="H74"/>
  <c r="K74"/>
  <c r="Q74"/>
  <c r="W74"/>
  <c r="Z74"/>
  <c r="AC74"/>
  <c r="E39"/>
  <c r="AC39"/>
  <c r="Z39"/>
  <c r="W39"/>
  <c r="Q39"/>
  <c r="K39"/>
  <c r="H39"/>
  <c r="AC38"/>
  <c r="AC37"/>
  <c r="AC36"/>
  <c r="AC35"/>
  <c r="AC34"/>
  <c r="AC33"/>
  <c r="AC32"/>
  <c r="AC31"/>
  <c r="AC30"/>
  <c r="AC29"/>
  <c r="Z38"/>
  <c r="Z37"/>
  <c r="Z36"/>
  <c r="Z35"/>
  <c r="Z34"/>
  <c r="Z33"/>
  <c r="Z32"/>
  <c r="Z31"/>
  <c r="Z30"/>
  <c r="Z29"/>
  <c r="W38"/>
  <c r="W37"/>
  <c r="W36"/>
  <c r="W35"/>
  <c r="W34"/>
  <c r="W33"/>
  <c r="W32"/>
  <c r="W31"/>
  <c r="W30"/>
  <c r="W29"/>
  <c r="Q38"/>
  <c r="Q37"/>
  <c r="Q36"/>
  <c r="Q35"/>
  <c r="Q34"/>
  <c r="Q33"/>
  <c r="Q32"/>
  <c r="Q31"/>
  <c r="Q30"/>
  <c r="Q29"/>
  <c r="K38"/>
  <c r="K37"/>
  <c r="K36"/>
  <c r="K35"/>
  <c r="K34"/>
  <c r="K33"/>
  <c r="K32"/>
  <c r="K31"/>
  <c r="K30"/>
  <c r="K29"/>
  <c r="H38"/>
  <c r="H37"/>
  <c r="H36"/>
  <c r="H35"/>
  <c r="H34"/>
  <c r="H33"/>
  <c r="H32"/>
  <c r="H31"/>
  <c r="H30"/>
  <c r="H29"/>
  <c r="E38"/>
  <c r="E37"/>
  <c r="E36"/>
  <c r="E35"/>
  <c r="E34"/>
  <c r="E33"/>
  <c r="E32"/>
  <c r="E31"/>
  <c r="E30"/>
  <c r="E29"/>
  <c r="K108"/>
  <c r="AC73"/>
  <c r="E143"/>
  <c r="H143"/>
  <c r="K143"/>
  <c r="Q143"/>
  <c r="W143"/>
  <c r="Z143"/>
  <c r="AC143"/>
  <c r="AC108"/>
  <c r="Z108"/>
  <c r="W108"/>
  <c r="Q108"/>
  <c r="H108"/>
  <c r="E108"/>
  <c r="Z73"/>
  <c r="W73"/>
  <c r="Q73"/>
  <c r="K73"/>
  <c r="H73"/>
  <c r="E73"/>
  <c r="H107"/>
  <c r="K107"/>
  <c r="W142"/>
  <c r="Z142"/>
  <c r="AC142"/>
  <c r="AC107"/>
  <c r="Z107"/>
  <c r="W107"/>
  <c r="Q107"/>
  <c r="Q142"/>
  <c r="K142"/>
  <c r="H142"/>
  <c r="E142"/>
  <c r="E107"/>
  <c r="AC72"/>
  <c r="Z72"/>
  <c r="W72"/>
  <c r="Q72"/>
  <c r="K72"/>
  <c r="H72"/>
  <c r="E72"/>
  <c r="H141"/>
  <c r="K141"/>
  <c r="Q141"/>
  <c r="W141"/>
  <c r="Z141"/>
  <c r="AC141"/>
  <c r="E141"/>
  <c r="AC106"/>
  <c r="Z106"/>
  <c r="W106"/>
  <c r="Q106"/>
  <c r="K106"/>
  <c r="H106"/>
  <c r="E106"/>
  <c r="AC71"/>
  <c r="Z71"/>
  <c r="W71"/>
  <c r="Q71"/>
  <c r="K71"/>
  <c r="H71"/>
  <c r="E71"/>
  <c r="E45"/>
  <c r="H45"/>
  <c r="K45"/>
  <c r="Q45"/>
  <c r="W45"/>
  <c r="Z45"/>
  <c r="AC45"/>
  <c r="E46"/>
  <c r="H46"/>
  <c r="K46"/>
  <c r="Q46"/>
  <c r="W46"/>
  <c r="Z46"/>
  <c r="AC46"/>
  <c r="E47"/>
  <c r="H47"/>
  <c r="K47"/>
  <c r="Q47"/>
  <c r="W47"/>
  <c r="Z47"/>
  <c r="AC47"/>
  <c r="E48"/>
  <c r="H48"/>
  <c r="K48"/>
  <c r="Q48"/>
  <c r="W48"/>
  <c r="Z48"/>
  <c r="AC48"/>
  <c r="E49"/>
  <c r="H49"/>
  <c r="K49"/>
  <c r="Q49"/>
  <c r="W49"/>
  <c r="Z49"/>
  <c r="AC49"/>
  <c r="E50"/>
  <c r="H50"/>
  <c r="K50"/>
  <c r="Q50"/>
  <c r="W50"/>
  <c r="Z50"/>
  <c r="AC50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AC64"/>
  <c r="E65"/>
  <c r="H65"/>
  <c r="K65"/>
  <c r="Q65"/>
  <c r="W65"/>
  <c r="Z65"/>
  <c r="AC65"/>
  <c r="E66"/>
  <c r="H66"/>
  <c r="K66"/>
  <c r="Q66"/>
  <c r="W66"/>
  <c r="Z66"/>
  <c r="AC66"/>
  <c r="E67"/>
  <c r="H67"/>
  <c r="K67"/>
  <c r="Q67"/>
  <c r="W67"/>
  <c r="Z67"/>
  <c r="AC67"/>
  <c r="E68"/>
  <c r="H68"/>
  <c r="K68"/>
  <c r="Q68"/>
  <c r="W68"/>
  <c r="Z68"/>
  <c r="AC68"/>
  <c r="E69"/>
  <c r="H69"/>
  <c r="K69"/>
  <c r="Q69"/>
  <c r="W69"/>
  <c r="Z69"/>
  <c r="AC69"/>
  <c r="E70"/>
  <c r="H70"/>
  <c r="K70"/>
  <c r="Q70"/>
  <c r="W70"/>
  <c r="Z70"/>
  <c r="AC70"/>
  <c r="E80"/>
  <c r="H80"/>
  <c r="K80"/>
  <c r="Q80"/>
  <c r="W80"/>
  <c r="Z80"/>
  <c r="AC80"/>
  <c r="E81"/>
  <c r="H81"/>
  <c r="K81"/>
  <c r="Q81"/>
  <c r="W81"/>
  <c r="Z81"/>
  <c r="AC81"/>
  <c r="E82"/>
  <c r="H82"/>
  <c r="K82"/>
  <c r="Q82"/>
  <c r="W82"/>
  <c r="Z82"/>
  <c r="AC82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98"/>
  <c r="H98"/>
  <c r="K98"/>
  <c r="Q98"/>
  <c r="W98"/>
  <c r="Z98"/>
  <c r="AC98"/>
  <c r="E99"/>
  <c r="H99"/>
  <c r="K99"/>
  <c r="Q99"/>
  <c r="W99"/>
  <c r="Z99"/>
  <c r="AC99"/>
  <c r="E100"/>
  <c r="H100"/>
  <c r="K100"/>
  <c r="Q100"/>
  <c r="W100"/>
  <c r="Z100"/>
  <c r="AC100"/>
  <c r="E101"/>
  <c r="H101"/>
  <c r="K101"/>
  <c r="Q101"/>
  <c r="W101"/>
  <c r="Z101"/>
  <c r="AC101"/>
  <c r="E102"/>
  <c r="H102"/>
  <c r="K102"/>
  <c r="Q102"/>
  <c r="W102"/>
  <c r="Z102"/>
  <c r="AC102"/>
  <c r="E103"/>
  <c r="H103"/>
  <c r="K103"/>
  <c r="Q103"/>
  <c r="W103"/>
  <c r="Z103"/>
  <c r="AC103"/>
  <c r="E104"/>
  <c r="H104"/>
  <c r="K104"/>
  <c r="Q104"/>
  <c r="W104"/>
  <c r="Z104"/>
  <c r="AC104"/>
  <c r="E105"/>
  <c r="H105"/>
  <c r="K105"/>
  <c r="Q105"/>
  <c r="W105"/>
  <c r="Z105"/>
  <c r="AC105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  <c r="E127"/>
  <c r="H127"/>
  <c r="K127"/>
  <c r="Q127"/>
  <c r="W127"/>
  <c r="Z127"/>
  <c r="AC127"/>
  <c r="E128"/>
  <c r="H128"/>
  <c r="K128"/>
  <c r="Q128"/>
  <c r="W128"/>
  <c r="Z128"/>
  <c r="AC128"/>
  <c r="E129"/>
  <c r="H129"/>
  <c r="K129"/>
  <c r="Q129"/>
  <c r="W129"/>
  <c r="Z129"/>
  <c r="AC129"/>
  <c r="E130"/>
  <c r="H130"/>
  <c r="K130"/>
  <c r="Q130"/>
  <c r="W130"/>
  <c r="Z130"/>
  <c r="AC130"/>
  <c r="E131"/>
  <c r="H131"/>
  <c r="K131"/>
  <c r="Q131"/>
  <c r="W131"/>
  <c r="Z131"/>
  <c r="AC131"/>
  <c r="E132"/>
  <c r="H132"/>
  <c r="K132"/>
  <c r="Q132"/>
  <c r="W132"/>
  <c r="Z132"/>
  <c r="AC132"/>
  <c r="E133"/>
  <c r="H133"/>
  <c r="K133"/>
  <c r="Q133"/>
  <c r="W133"/>
  <c r="Z133"/>
  <c r="AC133"/>
  <c r="E134"/>
  <c r="H134"/>
  <c r="K134"/>
  <c r="Q134"/>
  <c r="W134"/>
  <c r="Z134"/>
  <c r="AC134"/>
  <c r="E135"/>
  <c r="H135"/>
  <c r="K135"/>
  <c r="Q135"/>
  <c r="W135"/>
  <c r="Z135"/>
  <c r="AC135"/>
  <c r="E136"/>
  <c r="H136"/>
  <c r="K136"/>
  <c r="Q136"/>
  <c r="W136"/>
  <c r="Z136"/>
  <c r="AC136"/>
  <c r="E137"/>
  <c r="H137"/>
  <c r="K137"/>
  <c r="Q137"/>
  <c r="W137"/>
  <c r="Z137"/>
  <c r="AC137"/>
  <c r="E138"/>
  <c r="H138"/>
  <c r="K138"/>
  <c r="Q138"/>
  <c r="W138"/>
  <c r="Z138"/>
  <c r="AC138"/>
  <c r="E139"/>
  <c r="H139"/>
  <c r="K139"/>
  <c r="Q139"/>
  <c r="W139"/>
  <c r="Z139"/>
  <c r="AC139"/>
  <c r="E140"/>
  <c r="H140"/>
  <c r="K140"/>
  <c r="Q140"/>
  <c r="W140"/>
  <c r="Z140"/>
  <c r="AC140"/>
</calcChain>
</file>

<file path=xl/sharedStrings.xml><?xml version="1.0" encoding="utf-8"?>
<sst xmlns="http://schemas.openxmlformats.org/spreadsheetml/2006/main" count="53" uniqueCount="29">
  <si>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</si>
  <si>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</si>
  <si>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</si>
  <si>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</si>
  <si>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</si>
  <si>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</si>
  <si>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</si>
  <si>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</si>
  <si>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</si>
  <si>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</si>
  <si>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</si>
  <si>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</si>
  <si>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</si>
  <si>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</si>
  <si>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</si>
  <si>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</si>
  <si>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</si>
  <si>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</si>
  <si>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</si>
  <si>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</si>
  <si>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</si>
  <si>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</si>
  <si>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</si>
  <si>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</si>
  <si>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</si>
  <si>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</si>
  <si>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1999 - 2008</t>
  </si>
  <si>
    <t>Data as of September 24, 2012</t>
  </si>
  <si>
    <t>FRP 3   Report 862:1910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</si>
</sst>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Font="1"/>
    <xf numFmtId="0" fontId="6" fillId="0" borderId="0" xfId="3" applyFont="1"/>
    <xf numFmtId="0" fontId="7" fillId="0" borderId="0" xfId="3" applyFont="1" applyAlignment="1">
      <alignment horizontal="center"/>
    </xf>
    <xf numFmtId="0" fontId="1" fillId="0" borderId="0" xfId="3"/>
    <xf numFmtId="0" fontId="7" fillId="0" borderId="0" xfId="2" applyFont="1" applyAlignment="1">
      <alignment horizontal="right"/>
    </xf>
    <xf numFmtId="9" fontId="7" fillId="0" borderId="0" xfId="2" applyNumberFormat="1" applyFont="1"/>
    <xf numFmtId="0" fontId="7" fillId="0" borderId="0" xfId="2" applyFont="1" applyAlignment="1"/>
    <xf numFmtId="164" fontId="7" fillId="0" borderId="0" xfId="2" applyNumberFormat="1" applyFont="1"/>
    <xf numFmtId="0" fontId="9" fillId="0" borderId="0" xfId="2" applyFont="1"/>
    <xf numFmtId="0" fontId="6" fillId="0" borderId="1" xfId="2" applyFont="1" applyBorder="1"/>
    <xf numFmtId="0" fontId="7" fillId="0" borderId="1" xfId="2" applyFont="1" applyBorder="1"/>
    <xf numFmtId="0" fontId="6" fillId="0" borderId="0" xfId="2" applyFont="1" applyBorder="1"/>
    <xf numFmtId="0" fontId="7" fillId="0" borderId="0" xfId="2" applyFont="1" applyBorder="1"/>
    <xf numFmtId="0" fontId="6" fillId="0" borderId="0" xfId="3" applyFont="1" applyAlignment="1">
      <alignment horizontal="left"/>
    </xf>
    <xf numFmtId="0" fontId="8" fillId="0" borderId="0" xfId="2" applyFont="1" applyBorder="1"/>
    <xf numFmtId="0" fontId="1" fillId="0" borderId="0" xfId="2" applyBorder="1"/>
    <xf numFmtId="0" fontId="10" fillId="0" borderId="0" xfId="2" applyFont="1"/>
    <xf numFmtId="0" fontId="7" fillId="2" borderId="0" xfId="2" applyFont="1" applyFill="1"/>
    <xf numFmtId="164" fontId="7" fillId="3" borderId="0" xfId="2" applyNumberFormat="1" applyFont="1" applyFill="1"/>
    <xf numFmtId="9" fontId="7" fillId="0" borderId="0" xfId="4" applyFont="1" applyFill="1"/>
  </cellXfs>
  <cellStyles count="5">
    <cellStyle name="nonprint" xfId="1"/>
    <cellStyle name="Normal" xfId="0" builtinId="0"/>
    <cellStyle name="Normal_3 Fresh-Four Yrs after enter" xfId="2"/>
    <cellStyle name="Normal_8 Bridge-Six Yrs after enter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581025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724775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734550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0"/>
  <sheetViews>
    <sheetView tabSelected="1" workbookViewId="0">
      <pane ySplit="8" topLeftCell="A138" activePane="bottomLeft" state="frozen"/>
      <selection pane="bottomLeft" activeCell="T158" sqref="T158"/>
    </sheetView>
  </sheetViews>
  <sheetFormatPr defaultColWidth="9.44140625" defaultRowHeight="12.75"/>
  <cols>
    <col min="1" max="1" width="10.44140625" style="6" customWidth="1"/>
    <col min="2" max="2" width="5.44140625" style="6" customWidth="1"/>
    <col min="3" max="3" width="5.5546875" style="6" customWidth="1"/>
    <col min="4" max="4" width="0.21875" style="6" customWidth="1"/>
    <col min="5" max="5" width="7.21875" style="6" customWidth="1"/>
    <col min="6" max="6" width="5.5546875" style="6" customWidth="1"/>
    <col min="7" max="7" width="0.21875" style="6" customWidth="1"/>
    <col min="8" max="8" width="7.21875" style="6" customWidth="1"/>
    <col min="9" max="9" width="5.5546875" style="6" customWidth="1"/>
    <col min="10" max="10" width="0.21875" style="6" customWidth="1"/>
    <col min="11" max="11" width="7.21875" style="6" customWidth="1"/>
    <col min="12" max="12" width="2.88671875" style="6" customWidth="1"/>
    <col min="13" max="13" width="0.21875" style="6" customWidth="1"/>
    <col min="14" max="14" width="5.6640625" style="6" bestFit="1" customWidth="1"/>
    <col min="15" max="15" width="5.5546875" style="6" customWidth="1"/>
    <col min="16" max="16" width="0.21875" style="6" customWidth="1"/>
    <col min="17" max="17" width="7.21875" style="6" customWidth="1"/>
    <col min="18" max="18" width="3.88671875" style="6" bestFit="1" customWidth="1"/>
    <col min="19" max="19" width="0.33203125" style="6" customWidth="1"/>
    <col min="20" max="20" width="5.6640625" style="6" bestFit="1" customWidth="1"/>
    <col min="21" max="21" width="5.5546875" style="6" customWidth="1"/>
    <col min="22" max="22" width="0.21875" style="6" customWidth="1"/>
    <col min="23" max="23" width="7.21875" style="6" customWidth="1"/>
    <col min="24" max="24" width="5.5546875" style="6" customWidth="1"/>
    <col min="25" max="25" width="0.21875" style="6" customWidth="1"/>
    <col min="26" max="26" width="7.21875" style="6" customWidth="1"/>
    <col min="27" max="27" width="5.5546875" style="6" customWidth="1"/>
    <col min="28" max="28" width="0.21875" style="6" customWidth="1"/>
    <col min="29" max="258" width="7.21875" style="6" customWidth="1"/>
    <col min="259" max="16384" width="9.44140625" style="6"/>
  </cols>
  <sheetData>
    <row r="1" spans="1:31" s="1" customFormat="1" ht="23.2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6.5">
      <c r="A4" s="7"/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5"/>
      <c r="AE4" s="5"/>
    </row>
    <row r="5" spans="1:31" ht="16.5">
      <c r="A5" s="7"/>
      <c r="B5" s="9"/>
      <c r="C5" s="8"/>
      <c r="D5" s="9" t="s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1:31" s="13" customFormat="1" ht="16.5">
      <c r="A6" s="11"/>
      <c r="B6" s="12"/>
      <c r="C6" s="12"/>
      <c r="D6" s="12" t="s">
        <v>2</v>
      </c>
      <c r="E6" s="12"/>
      <c r="F6" s="12"/>
      <c r="G6" s="12" t="s">
        <v>3</v>
      </c>
      <c r="H6" s="12"/>
      <c r="I6" s="12"/>
      <c r="J6" s="12" t="s">
        <v>4</v>
      </c>
      <c r="K6" s="12"/>
      <c r="L6" s="12"/>
      <c r="M6" s="12" t="s">
        <v>24</v>
      </c>
      <c r="N6" s="12"/>
      <c r="O6" s="12"/>
      <c r="P6" s="12" t="s">
        <v>5</v>
      </c>
      <c r="Q6" s="12"/>
      <c r="R6" s="12"/>
      <c r="S6" s="12" t="s">
        <v>25</v>
      </c>
      <c r="T6" s="12"/>
      <c r="U6" s="12"/>
      <c r="V6" s="12" t="s">
        <v>6</v>
      </c>
      <c r="W6" s="12"/>
      <c r="X6" s="12"/>
      <c r="Y6" s="12" t="s">
        <v>7</v>
      </c>
      <c r="Z6" s="12"/>
      <c r="AA6" s="12"/>
      <c r="AB6" s="12" t="s">
        <v>8</v>
      </c>
      <c r="AC6" s="12"/>
    </row>
    <row r="7" spans="1:31" s="13" customFormat="1" ht="16.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31" ht="16.5">
      <c r="A8" s="7"/>
      <c r="B8" s="9" t="s">
        <v>9</v>
      </c>
      <c r="C8" s="14" t="s">
        <v>10</v>
      </c>
      <c r="D8" s="9"/>
      <c r="E8" s="9" t="s">
        <v>11</v>
      </c>
      <c r="F8" s="14" t="s">
        <v>10</v>
      </c>
      <c r="G8" s="9"/>
      <c r="H8" s="9" t="s">
        <v>11</v>
      </c>
      <c r="I8" s="14" t="s">
        <v>10</v>
      </c>
      <c r="J8" s="9"/>
      <c r="K8" s="9" t="s">
        <v>11</v>
      </c>
      <c r="L8" s="14" t="s">
        <v>10</v>
      </c>
      <c r="M8" s="9"/>
      <c r="N8" s="9" t="s">
        <v>11</v>
      </c>
      <c r="O8" s="14" t="s">
        <v>10</v>
      </c>
      <c r="P8" s="9"/>
      <c r="Q8" s="9" t="s">
        <v>11</v>
      </c>
      <c r="R8" s="14" t="s">
        <v>10</v>
      </c>
      <c r="S8" s="9"/>
      <c r="T8" s="9" t="s">
        <v>11</v>
      </c>
      <c r="U8" s="14" t="s">
        <v>10</v>
      </c>
      <c r="V8" s="9"/>
      <c r="W8" s="9" t="s">
        <v>11</v>
      </c>
      <c r="X8" s="14" t="s">
        <v>10</v>
      </c>
      <c r="Y8" s="9"/>
      <c r="Z8" s="9" t="s">
        <v>11</v>
      </c>
      <c r="AA8" s="14" t="s">
        <v>10</v>
      </c>
      <c r="AB8" s="9"/>
      <c r="AC8" s="9" t="s">
        <v>11</v>
      </c>
      <c r="AD8" s="10"/>
    </row>
    <row r="9" spans="1:31" ht="16.5">
      <c r="A9" s="7"/>
      <c r="B9" s="9"/>
      <c r="C9" s="1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1" ht="16.5" hidden="1">
      <c r="A10" s="7" t="s">
        <v>12</v>
      </c>
      <c r="B10" s="9">
        <v>1975</v>
      </c>
      <c r="C10" s="8">
        <v>4583</v>
      </c>
      <c r="D10" s="8"/>
      <c r="E10" s="15">
        <v>1</v>
      </c>
      <c r="F10" s="16">
        <v>337</v>
      </c>
      <c r="G10" s="8"/>
      <c r="H10" s="15">
        <v>1</v>
      </c>
      <c r="I10" s="8">
        <v>78</v>
      </c>
      <c r="J10" s="8"/>
      <c r="K10" s="15">
        <v>1</v>
      </c>
      <c r="L10" s="8">
        <v>13</v>
      </c>
      <c r="M10" s="8"/>
      <c r="N10" s="15">
        <v>1</v>
      </c>
      <c r="O10" s="8">
        <v>13</v>
      </c>
      <c r="P10" s="8"/>
      <c r="Q10" s="15">
        <v>1</v>
      </c>
      <c r="R10" s="8">
        <v>52</v>
      </c>
      <c r="S10" s="8"/>
      <c r="T10" s="15">
        <v>1</v>
      </c>
      <c r="U10" s="8">
        <v>52</v>
      </c>
      <c r="V10" s="8"/>
      <c r="W10" s="15">
        <v>1</v>
      </c>
      <c r="X10" s="8">
        <v>4026</v>
      </c>
      <c r="Y10" s="8"/>
      <c r="Z10" s="15">
        <v>1</v>
      </c>
      <c r="AA10" s="8">
        <v>77</v>
      </c>
      <c r="AB10" s="8"/>
      <c r="AC10" s="15">
        <v>1</v>
      </c>
      <c r="AD10" s="10"/>
    </row>
    <row r="11" spans="1:31" ht="16.5" hidden="1">
      <c r="A11" s="7"/>
      <c r="B11" s="9">
        <v>1976</v>
      </c>
      <c r="C11" s="8">
        <v>4395</v>
      </c>
      <c r="D11" s="8"/>
      <c r="E11" s="15">
        <v>1</v>
      </c>
      <c r="F11" s="8">
        <v>258</v>
      </c>
      <c r="G11" s="8"/>
      <c r="H11" s="15">
        <v>1</v>
      </c>
      <c r="I11" s="8">
        <v>64</v>
      </c>
      <c r="J11" s="8"/>
      <c r="K11" s="15">
        <v>1</v>
      </c>
      <c r="L11" s="8">
        <v>8</v>
      </c>
      <c r="M11" s="8"/>
      <c r="N11" s="15">
        <v>1</v>
      </c>
      <c r="O11" s="8">
        <v>8</v>
      </c>
      <c r="P11" s="8"/>
      <c r="Q11" s="15">
        <v>1</v>
      </c>
      <c r="R11" s="8">
        <v>57</v>
      </c>
      <c r="S11" s="8"/>
      <c r="T11" s="15">
        <v>1</v>
      </c>
      <c r="U11" s="8">
        <v>57</v>
      </c>
      <c r="V11" s="8"/>
      <c r="W11" s="15">
        <v>1</v>
      </c>
      <c r="X11" s="8">
        <v>3988</v>
      </c>
      <c r="Y11" s="8"/>
      <c r="Z11" s="15">
        <v>1</v>
      </c>
      <c r="AA11" s="8">
        <v>20</v>
      </c>
      <c r="AB11" s="8"/>
      <c r="AC11" s="15">
        <v>1</v>
      </c>
      <c r="AD11" s="10"/>
    </row>
    <row r="12" spans="1:31" ht="16.5" hidden="1">
      <c r="A12" s="7"/>
      <c r="B12" s="9">
        <v>1977</v>
      </c>
      <c r="C12" s="8">
        <v>4376</v>
      </c>
      <c r="D12" s="8"/>
      <c r="E12" s="15">
        <v>1</v>
      </c>
      <c r="F12" s="8">
        <v>284</v>
      </c>
      <c r="G12" s="8"/>
      <c r="H12" s="15">
        <v>1</v>
      </c>
      <c r="I12" s="8">
        <v>87</v>
      </c>
      <c r="J12" s="8"/>
      <c r="K12" s="15">
        <v>1</v>
      </c>
      <c r="L12" s="8">
        <v>16</v>
      </c>
      <c r="M12" s="8"/>
      <c r="N12" s="15">
        <v>1</v>
      </c>
      <c r="O12" s="8">
        <v>16</v>
      </c>
      <c r="P12" s="8"/>
      <c r="Q12" s="15">
        <v>1</v>
      </c>
      <c r="R12" s="8">
        <v>49</v>
      </c>
      <c r="S12" s="8"/>
      <c r="T12" s="15">
        <v>1</v>
      </c>
      <c r="U12" s="8">
        <v>49</v>
      </c>
      <c r="V12" s="8"/>
      <c r="W12" s="15">
        <v>1</v>
      </c>
      <c r="X12" s="8">
        <v>3925</v>
      </c>
      <c r="Y12" s="8"/>
      <c r="Z12" s="15">
        <v>1</v>
      </c>
      <c r="AA12" s="8">
        <v>15</v>
      </c>
      <c r="AB12" s="8"/>
      <c r="AC12" s="15">
        <v>1</v>
      </c>
      <c r="AD12" s="10"/>
    </row>
    <row r="13" spans="1:31" ht="16.5" hidden="1">
      <c r="A13" s="7"/>
      <c r="B13" s="9">
        <v>1978</v>
      </c>
      <c r="C13" s="8">
        <v>4289</v>
      </c>
      <c r="D13" s="8"/>
      <c r="E13" s="15">
        <v>1</v>
      </c>
      <c r="F13" s="8">
        <v>273</v>
      </c>
      <c r="G13" s="8"/>
      <c r="H13" s="15">
        <v>1</v>
      </c>
      <c r="I13" s="8">
        <v>100</v>
      </c>
      <c r="J13" s="8"/>
      <c r="K13" s="15">
        <v>1</v>
      </c>
      <c r="L13" s="8">
        <v>24</v>
      </c>
      <c r="M13" s="8"/>
      <c r="N13" s="15">
        <v>1</v>
      </c>
      <c r="O13" s="8">
        <v>24</v>
      </c>
      <c r="P13" s="8"/>
      <c r="Q13" s="15">
        <v>1</v>
      </c>
      <c r="R13" s="8">
        <v>53</v>
      </c>
      <c r="S13" s="8"/>
      <c r="T13" s="15">
        <v>1</v>
      </c>
      <c r="U13" s="8">
        <v>53</v>
      </c>
      <c r="V13" s="8"/>
      <c r="W13" s="15">
        <v>1</v>
      </c>
      <c r="X13" s="8">
        <v>3830</v>
      </c>
      <c r="Y13" s="8"/>
      <c r="Z13" s="15">
        <v>1</v>
      </c>
      <c r="AA13" s="8">
        <v>9</v>
      </c>
      <c r="AB13" s="8"/>
      <c r="AC13" s="15">
        <v>1</v>
      </c>
      <c r="AD13" s="10"/>
    </row>
    <row r="14" spans="1:31" ht="16.5" hidden="1">
      <c r="A14" s="7"/>
      <c r="B14" s="9">
        <v>1979</v>
      </c>
      <c r="C14" s="8">
        <v>4199</v>
      </c>
      <c r="D14" s="8"/>
      <c r="E14" s="15">
        <v>1</v>
      </c>
      <c r="F14" s="8">
        <v>203</v>
      </c>
      <c r="G14" s="8"/>
      <c r="H14" s="15">
        <v>1</v>
      </c>
      <c r="I14" s="8">
        <v>137</v>
      </c>
      <c r="J14" s="8"/>
      <c r="K14" s="15">
        <v>1</v>
      </c>
      <c r="L14" s="8">
        <v>16</v>
      </c>
      <c r="M14" s="8"/>
      <c r="N14" s="15">
        <v>1</v>
      </c>
      <c r="O14" s="8">
        <v>16</v>
      </c>
      <c r="P14" s="8"/>
      <c r="Q14" s="15">
        <v>1</v>
      </c>
      <c r="R14" s="8">
        <v>41</v>
      </c>
      <c r="S14" s="8"/>
      <c r="T14" s="15">
        <v>1</v>
      </c>
      <c r="U14" s="8">
        <v>41</v>
      </c>
      <c r="V14" s="8"/>
      <c r="W14" s="15">
        <v>1</v>
      </c>
      <c r="X14" s="8">
        <v>3783</v>
      </c>
      <c r="Y14" s="8"/>
      <c r="Z14" s="15">
        <v>1</v>
      </c>
      <c r="AA14" s="8">
        <v>19</v>
      </c>
      <c r="AB14" s="8"/>
      <c r="AC14" s="15">
        <v>1</v>
      </c>
      <c r="AD14" s="10"/>
    </row>
    <row r="15" spans="1:31" ht="16.5" hidden="1">
      <c r="A15" s="7"/>
      <c r="B15" s="9">
        <v>1980</v>
      </c>
      <c r="C15" s="8">
        <v>4420</v>
      </c>
      <c r="D15" s="8"/>
      <c r="E15" s="15">
        <v>1</v>
      </c>
      <c r="F15" s="8">
        <v>182</v>
      </c>
      <c r="G15" s="8"/>
      <c r="H15" s="15">
        <v>1</v>
      </c>
      <c r="I15" s="8">
        <v>143</v>
      </c>
      <c r="J15" s="8"/>
      <c r="K15" s="15">
        <v>1</v>
      </c>
      <c r="L15" s="8">
        <v>22</v>
      </c>
      <c r="M15" s="8"/>
      <c r="N15" s="15">
        <v>1</v>
      </c>
      <c r="O15" s="8">
        <v>22</v>
      </c>
      <c r="P15" s="8"/>
      <c r="Q15" s="15">
        <v>1</v>
      </c>
      <c r="R15" s="8">
        <v>48</v>
      </c>
      <c r="S15" s="8"/>
      <c r="T15" s="15">
        <v>1</v>
      </c>
      <c r="U15" s="8">
        <v>48</v>
      </c>
      <c r="V15" s="8"/>
      <c r="W15" s="15">
        <v>1</v>
      </c>
      <c r="X15" s="8">
        <v>4001</v>
      </c>
      <c r="Y15" s="8"/>
      <c r="Z15" s="15">
        <v>1</v>
      </c>
      <c r="AA15" s="8">
        <v>24</v>
      </c>
      <c r="AB15" s="8"/>
      <c r="AC15" s="15">
        <v>1</v>
      </c>
      <c r="AD15" s="10"/>
    </row>
    <row r="16" spans="1:31" ht="15.75" hidden="1">
      <c r="A16"/>
      <c r="B16" s="9">
        <v>1981</v>
      </c>
      <c r="C16" s="8">
        <v>4231</v>
      </c>
      <c r="D16" s="8"/>
      <c r="E16" s="15">
        <v>1</v>
      </c>
      <c r="F16" s="8">
        <v>188</v>
      </c>
      <c r="G16" s="8"/>
      <c r="H16" s="15">
        <v>1</v>
      </c>
      <c r="I16" s="8">
        <v>144</v>
      </c>
      <c r="J16" s="8"/>
      <c r="K16" s="15">
        <v>1</v>
      </c>
      <c r="L16" s="8">
        <v>19</v>
      </c>
      <c r="M16" s="8"/>
      <c r="N16" s="15">
        <v>1</v>
      </c>
      <c r="O16" s="8">
        <v>19</v>
      </c>
      <c r="P16" s="8"/>
      <c r="Q16" s="15">
        <v>1</v>
      </c>
      <c r="R16" s="8">
        <v>51</v>
      </c>
      <c r="S16" s="8"/>
      <c r="T16" s="15">
        <v>1</v>
      </c>
      <c r="U16" s="8">
        <v>51</v>
      </c>
      <c r="V16" s="8"/>
      <c r="W16" s="15">
        <v>1</v>
      </c>
      <c r="X16" s="8">
        <v>3807</v>
      </c>
      <c r="Y16" s="8"/>
      <c r="Z16" s="15">
        <v>1</v>
      </c>
      <c r="AA16" s="8">
        <v>22</v>
      </c>
      <c r="AB16" s="8"/>
      <c r="AC16" s="15">
        <v>1</v>
      </c>
      <c r="AD16" s="10"/>
    </row>
    <row r="17" spans="1:30" ht="15.75" hidden="1">
      <c r="A17"/>
      <c r="B17" s="9">
        <v>1982</v>
      </c>
      <c r="C17" s="8">
        <v>4324</v>
      </c>
      <c r="D17" s="8"/>
      <c r="E17" s="15">
        <v>1</v>
      </c>
      <c r="F17" s="8">
        <v>213</v>
      </c>
      <c r="G17" s="8"/>
      <c r="H17" s="15">
        <v>1</v>
      </c>
      <c r="I17" s="8">
        <v>171</v>
      </c>
      <c r="J17" s="8"/>
      <c r="K17" s="15">
        <v>1</v>
      </c>
      <c r="L17" s="8">
        <v>10</v>
      </c>
      <c r="M17" s="8"/>
      <c r="N17" s="15">
        <v>1</v>
      </c>
      <c r="O17" s="8">
        <v>10</v>
      </c>
      <c r="P17" s="8"/>
      <c r="Q17" s="15">
        <v>1</v>
      </c>
      <c r="R17" s="8">
        <v>46</v>
      </c>
      <c r="S17" s="8"/>
      <c r="T17" s="15">
        <v>1</v>
      </c>
      <c r="U17" s="8">
        <v>46</v>
      </c>
      <c r="V17" s="8"/>
      <c r="W17" s="15">
        <v>1</v>
      </c>
      <c r="X17" s="8">
        <v>3875</v>
      </c>
      <c r="Y17" s="8"/>
      <c r="Z17" s="15">
        <v>1</v>
      </c>
      <c r="AA17" s="8">
        <v>9</v>
      </c>
      <c r="AB17" s="8"/>
      <c r="AC17" s="15">
        <v>1</v>
      </c>
      <c r="AD17" s="10"/>
    </row>
    <row r="18" spans="1:30" ht="15.75" hidden="1">
      <c r="B18" s="9">
        <v>1983</v>
      </c>
      <c r="C18" s="8">
        <v>4332</v>
      </c>
      <c r="D18" s="8"/>
      <c r="E18" s="15">
        <v>1</v>
      </c>
      <c r="F18" s="8">
        <v>189</v>
      </c>
      <c r="G18" s="8"/>
      <c r="H18" s="15">
        <v>1</v>
      </c>
      <c r="I18" s="8">
        <v>202</v>
      </c>
      <c r="J18" s="8"/>
      <c r="K18" s="15">
        <v>1</v>
      </c>
      <c r="L18" s="8">
        <v>9</v>
      </c>
      <c r="M18" s="8"/>
      <c r="N18" s="15">
        <v>1</v>
      </c>
      <c r="O18" s="8">
        <v>9</v>
      </c>
      <c r="P18" s="8"/>
      <c r="Q18" s="15">
        <v>1</v>
      </c>
      <c r="R18" s="8">
        <v>50</v>
      </c>
      <c r="S18" s="8"/>
      <c r="T18" s="15">
        <v>1</v>
      </c>
      <c r="U18" s="8">
        <v>50</v>
      </c>
      <c r="V18" s="8"/>
      <c r="W18" s="15">
        <v>1</v>
      </c>
      <c r="X18" s="8">
        <v>3882</v>
      </c>
      <c r="Y18" s="8"/>
      <c r="Z18" s="15">
        <v>1</v>
      </c>
      <c r="AA18" s="8">
        <v>0</v>
      </c>
      <c r="AB18" s="8"/>
      <c r="AC18" s="15">
        <v>1</v>
      </c>
      <c r="AD18" s="10"/>
    </row>
    <row r="19" spans="1:30" ht="15.75" hidden="1">
      <c r="B19" s="9">
        <v>1984</v>
      </c>
      <c r="C19" s="8">
        <v>4450</v>
      </c>
      <c r="D19" s="8"/>
      <c r="E19" s="15">
        <v>1</v>
      </c>
      <c r="F19" s="8">
        <v>209</v>
      </c>
      <c r="G19" s="8"/>
      <c r="H19" s="15">
        <v>1</v>
      </c>
      <c r="I19" s="8">
        <v>247</v>
      </c>
      <c r="J19" s="8"/>
      <c r="K19" s="15">
        <v>1</v>
      </c>
      <c r="L19" s="8">
        <v>22</v>
      </c>
      <c r="M19" s="8"/>
      <c r="N19" s="15">
        <v>1</v>
      </c>
      <c r="O19" s="8">
        <v>22</v>
      </c>
      <c r="P19" s="8"/>
      <c r="Q19" s="15">
        <v>1</v>
      </c>
      <c r="R19" s="8">
        <v>75</v>
      </c>
      <c r="S19" s="8"/>
      <c r="T19" s="15">
        <v>1</v>
      </c>
      <c r="U19" s="8">
        <v>75</v>
      </c>
      <c r="V19" s="8"/>
      <c r="W19" s="15">
        <v>1</v>
      </c>
      <c r="X19" s="8">
        <v>3897</v>
      </c>
      <c r="Y19" s="8"/>
      <c r="Z19" s="15">
        <v>1</v>
      </c>
      <c r="AA19" s="8">
        <v>0</v>
      </c>
      <c r="AB19" s="8"/>
      <c r="AC19" s="15">
        <v>1</v>
      </c>
      <c r="AD19" s="10"/>
    </row>
    <row r="20" spans="1:30" ht="15.75" hidden="1">
      <c r="B20" s="9">
        <v>1985</v>
      </c>
      <c r="C20" s="8">
        <v>4461</v>
      </c>
      <c r="D20" s="8"/>
      <c r="E20" s="15">
        <v>1</v>
      </c>
      <c r="F20" s="8">
        <v>232</v>
      </c>
      <c r="G20" s="8"/>
      <c r="H20" s="15">
        <v>1</v>
      </c>
      <c r="I20" s="8">
        <v>278</v>
      </c>
      <c r="J20" s="8"/>
      <c r="K20" s="15">
        <v>1</v>
      </c>
      <c r="L20" s="8">
        <v>14</v>
      </c>
      <c r="M20" s="8"/>
      <c r="N20" s="15">
        <v>1</v>
      </c>
      <c r="O20" s="8">
        <v>14</v>
      </c>
      <c r="P20" s="8"/>
      <c r="Q20" s="15">
        <v>1</v>
      </c>
      <c r="R20" s="8">
        <v>83</v>
      </c>
      <c r="S20" s="8"/>
      <c r="T20" s="15">
        <v>1</v>
      </c>
      <c r="U20" s="8">
        <v>83</v>
      </c>
      <c r="V20" s="8"/>
      <c r="W20" s="15">
        <v>1</v>
      </c>
      <c r="X20" s="8">
        <v>3854</v>
      </c>
      <c r="Y20" s="8"/>
      <c r="Z20" s="15">
        <v>1</v>
      </c>
      <c r="AA20" s="8">
        <v>0</v>
      </c>
      <c r="AB20" s="8"/>
      <c r="AC20" s="15">
        <v>1</v>
      </c>
      <c r="AD20" s="10"/>
    </row>
    <row r="21" spans="1:30" ht="15.75" hidden="1">
      <c r="B21" s="9">
        <v>1986</v>
      </c>
      <c r="C21" s="8">
        <v>4736</v>
      </c>
      <c r="D21" s="8"/>
      <c r="E21" s="15">
        <v>1</v>
      </c>
      <c r="F21" s="8">
        <v>275</v>
      </c>
      <c r="G21" s="8"/>
      <c r="H21" s="15">
        <v>1</v>
      </c>
      <c r="I21" s="8">
        <v>296</v>
      </c>
      <c r="J21" s="8"/>
      <c r="K21" s="15">
        <v>1</v>
      </c>
      <c r="L21" s="8">
        <v>20</v>
      </c>
      <c r="M21" s="8"/>
      <c r="N21" s="15">
        <v>1</v>
      </c>
      <c r="O21" s="8">
        <v>20</v>
      </c>
      <c r="P21" s="8"/>
      <c r="Q21" s="15">
        <v>1</v>
      </c>
      <c r="R21" s="8">
        <v>111</v>
      </c>
      <c r="S21" s="8"/>
      <c r="T21" s="15">
        <v>1</v>
      </c>
      <c r="U21" s="8">
        <v>111</v>
      </c>
      <c r="V21" s="8"/>
      <c r="W21" s="15">
        <v>1</v>
      </c>
      <c r="X21" s="8">
        <v>4033</v>
      </c>
      <c r="Y21" s="8"/>
      <c r="Z21" s="15">
        <v>1</v>
      </c>
      <c r="AA21" s="8">
        <v>1</v>
      </c>
      <c r="AB21" s="8"/>
      <c r="AC21" s="15">
        <v>1</v>
      </c>
      <c r="AD21" s="10"/>
    </row>
    <row r="22" spans="1:30" ht="16.5" hidden="1">
      <c r="A22" s="7"/>
      <c r="B22" s="9">
        <v>1987</v>
      </c>
      <c r="C22" s="8">
        <v>4655</v>
      </c>
      <c r="D22" s="8"/>
      <c r="E22" s="15">
        <v>1</v>
      </c>
      <c r="F22" s="8">
        <v>251</v>
      </c>
      <c r="G22" s="8"/>
      <c r="H22" s="15">
        <v>1</v>
      </c>
      <c r="I22" s="8">
        <v>379</v>
      </c>
      <c r="J22" s="8"/>
      <c r="K22" s="15">
        <v>1</v>
      </c>
      <c r="L22" s="8">
        <v>15</v>
      </c>
      <c r="M22" s="8"/>
      <c r="N22" s="15">
        <v>1</v>
      </c>
      <c r="O22" s="8">
        <v>15</v>
      </c>
      <c r="P22" s="8"/>
      <c r="Q22" s="15">
        <v>1</v>
      </c>
      <c r="R22" s="8">
        <v>115</v>
      </c>
      <c r="S22" s="8"/>
      <c r="T22" s="15">
        <v>1</v>
      </c>
      <c r="U22" s="8">
        <v>115</v>
      </c>
      <c r="V22" s="8"/>
      <c r="W22" s="15">
        <v>1</v>
      </c>
      <c r="X22" s="8">
        <v>3880</v>
      </c>
      <c r="Y22" s="8"/>
      <c r="Z22" s="15">
        <v>1</v>
      </c>
      <c r="AA22" s="8">
        <v>15</v>
      </c>
      <c r="AB22" s="8"/>
      <c r="AC22" s="15">
        <v>1</v>
      </c>
      <c r="AD22" s="10"/>
    </row>
    <row r="23" spans="1:30" ht="16.5" hidden="1">
      <c r="A23" s="7"/>
      <c r="B23" s="9">
        <v>1988</v>
      </c>
      <c r="C23" s="8">
        <v>4552</v>
      </c>
      <c r="D23" s="8"/>
      <c r="E23" s="15">
        <v>1</v>
      </c>
      <c r="F23" s="8">
        <v>298</v>
      </c>
      <c r="G23" s="8"/>
      <c r="H23" s="15">
        <v>1</v>
      </c>
      <c r="I23" s="8">
        <v>425</v>
      </c>
      <c r="J23" s="8"/>
      <c r="K23" s="15">
        <v>1</v>
      </c>
      <c r="L23" s="8">
        <v>28</v>
      </c>
      <c r="M23" s="8"/>
      <c r="N23" s="15">
        <v>1</v>
      </c>
      <c r="O23" s="8">
        <v>28</v>
      </c>
      <c r="P23" s="8"/>
      <c r="Q23" s="15">
        <v>1</v>
      </c>
      <c r="R23" s="8">
        <v>176</v>
      </c>
      <c r="S23" s="8"/>
      <c r="T23" s="15">
        <v>1</v>
      </c>
      <c r="U23" s="8">
        <v>176</v>
      </c>
      <c r="V23" s="8"/>
      <c r="W23" s="15">
        <v>1</v>
      </c>
      <c r="X23" s="8">
        <v>3600</v>
      </c>
      <c r="Y23" s="8"/>
      <c r="Z23" s="15">
        <v>1</v>
      </c>
      <c r="AA23" s="8">
        <v>25</v>
      </c>
      <c r="AB23" s="8"/>
      <c r="AC23" s="15">
        <v>1</v>
      </c>
      <c r="AD23" s="10"/>
    </row>
    <row r="24" spans="1:30" ht="16.5" hidden="1">
      <c r="A24" s="7"/>
      <c r="B24" s="9">
        <v>1989</v>
      </c>
      <c r="C24" s="8">
        <v>4723</v>
      </c>
      <c r="D24" s="8"/>
      <c r="E24" s="15">
        <v>1</v>
      </c>
      <c r="F24" s="8">
        <v>256</v>
      </c>
      <c r="G24" s="8"/>
      <c r="H24" s="15">
        <v>1</v>
      </c>
      <c r="I24" s="8">
        <v>464</v>
      </c>
      <c r="J24" s="8"/>
      <c r="K24" s="15">
        <v>1</v>
      </c>
      <c r="L24" s="8">
        <v>25</v>
      </c>
      <c r="M24" s="8"/>
      <c r="N24" s="15">
        <v>1</v>
      </c>
      <c r="O24" s="8">
        <v>25</v>
      </c>
      <c r="P24" s="8"/>
      <c r="Q24" s="15">
        <v>1</v>
      </c>
      <c r="R24" s="8">
        <v>164</v>
      </c>
      <c r="S24" s="8"/>
      <c r="T24" s="15">
        <v>1</v>
      </c>
      <c r="U24" s="8">
        <v>164</v>
      </c>
      <c r="V24" s="8"/>
      <c r="W24" s="15">
        <v>1</v>
      </c>
      <c r="X24" s="8">
        <v>3668</v>
      </c>
      <c r="Y24" s="8"/>
      <c r="Z24" s="15">
        <v>1</v>
      </c>
      <c r="AA24" s="8">
        <v>146</v>
      </c>
      <c r="AB24" s="8"/>
      <c r="AC24" s="15">
        <v>1</v>
      </c>
      <c r="AD24" s="10"/>
    </row>
    <row r="25" spans="1:30" ht="15.75" hidden="1">
      <c r="B25" s="9">
        <v>1990</v>
      </c>
      <c r="C25" s="8">
        <v>4650</v>
      </c>
      <c r="D25" s="8"/>
      <c r="E25" s="15">
        <v>1</v>
      </c>
      <c r="F25" s="8">
        <v>356</v>
      </c>
      <c r="G25" s="8"/>
      <c r="H25" s="15">
        <v>1</v>
      </c>
      <c r="I25" s="8">
        <v>446</v>
      </c>
      <c r="J25" s="8"/>
      <c r="K25" s="15">
        <v>1</v>
      </c>
      <c r="L25" s="8">
        <v>21</v>
      </c>
      <c r="M25" s="8"/>
      <c r="N25" s="15">
        <v>1</v>
      </c>
      <c r="O25" s="8">
        <v>21</v>
      </c>
      <c r="P25" s="8"/>
      <c r="Q25" s="15">
        <v>1</v>
      </c>
      <c r="R25" s="8">
        <v>207</v>
      </c>
      <c r="S25" s="8"/>
      <c r="T25" s="15">
        <v>1</v>
      </c>
      <c r="U25" s="8">
        <v>207</v>
      </c>
      <c r="V25" s="8"/>
      <c r="W25" s="15">
        <v>1</v>
      </c>
      <c r="X25" s="8">
        <v>3442</v>
      </c>
      <c r="Y25" s="8"/>
      <c r="Z25" s="15">
        <v>1</v>
      </c>
      <c r="AA25" s="8">
        <v>178</v>
      </c>
      <c r="AB25" s="8"/>
      <c r="AC25" s="15">
        <v>1</v>
      </c>
      <c r="AD25" s="10"/>
    </row>
    <row r="26" spans="1:30" ht="0.75" customHeight="1">
      <c r="B26" s="9">
        <v>1991</v>
      </c>
      <c r="C26" s="8">
        <v>4722</v>
      </c>
      <c r="D26" s="8"/>
      <c r="E26" s="15">
        <v>1</v>
      </c>
      <c r="F26" s="8">
        <v>361</v>
      </c>
      <c r="G26" s="8"/>
      <c r="H26" s="15">
        <v>1</v>
      </c>
      <c r="I26" s="8">
        <v>550</v>
      </c>
      <c r="J26" s="8"/>
      <c r="K26" s="15">
        <v>1</v>
      </c>
      <c r="L26" s="8">
        <v>37</v>
      </c>
      <c r="M26" s="8"/>
      <c r="N26" s="15">
        <v>1</v>
      </c>
      <c r="O26" s="8">
        <v>37</v>
      </c>
      <c r="P26" s="8"/>
      <c r="Q26" s="15">
        <v>1</v>
      </c>
      <c r="R26" s="8">
        <v>214</v>
      </c>
      <c r="S26" s="8"/>
      <c r="T26" s="15">
        <v>1</v>
      </c>
      <c r="U26" s="8">
        <v>214</v>
      </c>
      <c r="V26" s="8"/>
      <c r="W26" s="15">
        <v>1</v>
      </c>
      <c r="X26" s="8">
        <v>3418</v>
      </c>
      <c r="Y26" s="8"/>
      <c r="Z26" s="15">
        <v>1</v>
      </c>
      <c r="AA26" s="8">
        <v>142</v>
      </c>
      <c r="AB26" s="8"/>
      <c r="AC26" s="15">
        <v>1</v>
      </c>
      <c r="AD26" s="10"/>
    </row>
    <row r="27" spans="1:30" ht="1.5" hidden="1" customHeight="1">
      <c r="B27" s="9">
        <v>1992</v>
      </c>
      <c r="C27" s="8">
        <v>4809</v>
      </c>
      <c r="D27" s="8"/>
      <c r="E27" s="15">
        <v>1</v>
      </c>
      <c r="F27" s="8">
        <v>368</v>
      </c>
      <c r="G27" s="8"/>
      <c r="H27" s="15">
        <v>1</v>
      </c>
      <c r="I27" s="8">
        <v>545</v>
      </c>
      <c r="J27" s="8"/>
      <c r="K27" s="15">
        <v>1</v>
      </c>
      <c r="L27" s="8">
        <v>44</v>
      </c>
      <c r="M27" s="8"/>
      <c r="N27" s="15">
        <v>1</v>
      </c>
      <c r="O27" s="8">
        <v>44</v>
      </c>
      <c r="P27" s="8"/>
      <c r="Q27" s="15">
        <v>1</v>
      </c>
      <c r="R27" s="8">
        <v>262</v>
      </c>
      <c r="S27" s="8"/>
      <c r="T27" s="15">
        <v>1</v>
      </c>
      <c r="U27" s="8">
        <v>262</v>
      </c>
      <c r="V27" s="8"/>
      <c r="W27" s="15">
        <v>1</v>
      </c>
      <c r="X27" s="8">
        <v>3429</v>
      </c>
      <c r="Y27" s="8"/>
      <c r="Z27" s="15">
        <v>1</v>
      </c>
      <c r="AA27" s="8">
        <v>161</v>
      </c>
      <c r="AB27" s="8"/>
      <c r="AC27" s="15">
        <v>1</v>
      </c>
      <c r="AD27" s="10"/>
    </row>
    <row r="28" spans="1:30" ht="15.75" hidden="1">
      <c r="B28" s="9">
        <v>1993</v>
      </c>
      <c r="C28" s="8">
        <v>4834</v>
      </c>
      <c r="D28" s="8"/>
      <c r="E28" s="15">
        <v>1</v>
      </c>
      <c r="F28" s="8">
        <v>408</v>
      </c>
      <c r="G28" s="8"/>
      <c r="H28" s="15">
        <v>1</v>
      </c>
      <c r="I28" s="8">
        <v>591</v>
      </c>
      <c r="J28" s="8"/>
      <c r="K28" s="15">
        <v>1</v>
      </c>
      <c r="L28" s="8">
        <v>36</v>
      </c>
      <c r="M28" s="8"/>
      <c r="N28" s="15">
        <v>1</v>
      </c>
      <c r="O28" s="8">
        <v>36</v>
      </c>
      <c r="P28" s="8"/>
      <c r="Q28" s="15">
        <v>1</v>
      </c>
      <c r="R28" s="8">
        <v>259</v>
      </c>
      <c r="S28" s="8"/>
      <c r="T28" s="15">
        <v>1</v>
      </c>
      <c r="U28" s="8">
        <v>259</v>
      </c>
      <c r="V28" s="8"/>
      <c r="W28" s="15">
        <v>1</v>
      </c>
      <c r="X28" s="8">
        <v>3388</v>
      </c>
      <c r="Y28" s="8"/>
      <c r="Z28" s="15">
        <v>1</v>
      </c>
      <c r="AA28" s="8">
        <v>152</v>
      </c>
      <c r="AB28" s="8"/>
      <c r="AC28" s="15">
        <v>1</v>
      </c>
      <c r="AD28" s="10"/>
    </row>
    <row r="29" spans="1:30" ht="15.75" hidden="1" customHeight="1">
      <c r="B29" s="9">
        <v>1994</v>
      </c>
      <c r="C29" s="27">
        <v>4778</v>
      </c>
      <c r="D29" s="8"/>
      <c r="E29" s="29">
        <f>C29/C29</f>
        <v>1</v>
      </c>
      <c r="F29" s="27">
        <v>430</v>
      </c>
      <c r="G29" s="8"/>
      <c r="H29" s="29">
        <f>F29/F29</f>
        <v>1</v>
      </c>
      <c r="I29" s="27">
        <v>628</v>
      </c>
      <c r="J29" s="8"/>
      <c r="K29" s="29">
        <f>I29/I29</f>
        <v>1</v>
      </c>
      <c r="L29" s="27">
        <v>37</v>
      </c>
      <c r="M29" s="8"/>
      <c r="N29" s="29">
        <f>L29/L29</f>
        <v>1</v>
      </c>
      <c r="O29" s="27">
        <v>37</v>
      </c>
      <c r="P29" s="8"/>
      <c r="Q29" s="29">
        <f>O29/O29</f>
        <v>1</v>
      </c>
      <c r="R29" s="27">
        <v>249</v>
      </c>
      <c r="S29" s="8"/>
      <c r="T29" s="29">
        <f>R29/R29</f>
        <v>1</v>
      </c>
      <c r="U29" s="27">
        <v>249</v>
      </c>
      <c r="V29" s="8"/>
      <c r="W29" s="29">
        <f>U29/U29</f>
        <v>1</v>
      </c>
      <c r="X29" s="27">
        <v>3244</v>
      </c>
      <c r="Y29" s="8"/>
      <c r="Z29" s="29">
        <f>X29/X29</f>
        <v>1</v>
      </c>
      <c r="AA29" s="27">
        <v>190</v>
      </c>
      <c r="AB29" s="8"/>
      <c r="AC29" s="29">
        <f>AA29/AA29</f>
        <v>1</v>
      </c>
      <c r="AD29" s="10"/>
    </row>
    <row r="30" spans="1:30" ht="15.75" hidden="1">
      <c r="B30" s="9">
        <v>1995</v>
      </c>
      <c r="C30" s="27">
        <v>4996</v>
      </c>
      <c r="D30" s="8"/>
      <c r="E30" s="29">
        <f t="shared" ref="E30:E43" si="0">C30/C30</f>
        <v>1</v>
      </c>
      <c r="F30" s="27">
        <v>504</v>
      </c>
      <c r="G30" s="8"/>
      <c r="H30" s="29">
        <f t="shared" ref="H30:H43" si="1">F30/F30</f>
        <v>1</v>
      </c>
      <c r="I30" s="27">
        <v>600</v>
      </c>
      <c r="J30" s="8"/>
      <c r="K30" s="29">
        <f t="shared" ref="K30:K38" si="2">I30/I30</f>
        <v>1</v>
      </c>
      <c r="L30" s="27">
        <v>42</v>
      </c>
      <c r="M30" s="8"/>
      <c r="N30" s="29">
        <f t="shared" ref="N30:N31" si="3">L30/L30</f>
        <v>1</v>
      </c>
      <c r="O30" s="27">
        <v>42</v>
      </c>
      <c r="P30" s="8"/>
      <c r="Q30" s="29">
        <f t="shared" ref="Q30:Q43" si="4">O30/O30</f>
        <v>1</v>
      </c>
      <c r="R30" s="27">
        <v>243</v>
      </c>
      <c r="S30" s="8"/>
      <c r="T30" s="29">
        <f t="shared" ref="T30:T31" si="5">R30/R30</f>
        <v>1</v>
      </c>
      <c r="U30" s="27">
        <v>243</v>
      </c>
      <c r="V30" s="8"/>
      <c r="W30" s="29">
        <f t="shared" ref="W30:W43" si="6">U30/U30</f>
        <v>1</v>
      </c>
      <c r="X30" s="27">
        <v>3387</v>
      </c>
      <c r="Y30" s="8"/>
      <c r="Z30" s="29">
        <f t="shared" ref="Z30:Z43" si="7">X30/X30</f>
        <v>1</v>
      </c>
      <c r="AA30" s="27">
        <v>220</v>
      </c>
      <c r="AB30" s="8"/>
      <c r="AC30" s="29">
        <f t="shared" ref="AC30:AC43" si="8">AA30/AA30</f>
        <v>1</v>
      </c>
      <c r="AD30" s="10"/>
    </row>
    <row r="31" spans="1:30" ht="0.75" customHeight="1">
      <c r="B31" s="9">
        <v>1996</v>
      </c>
      <c r="C31" s="27">
        <v>5031</v>
      </c>
      <c r="D31" s="8"/>
      <c r="E31" s="29">
        <f t="shared" si="0"/>
        <v>1</v>
      </c>
      <c r="F31" s="27">
        <v>444</v>
      </c>
      <c r="G31" s="8"/>
      <c r="H31" s="29">
        <f t="shared" si="1"/>
        <v>1</v>
      </c>
      <c r="I31" s="27">
        <v>649</v>
      </c>
      <c r="J31" s="8"/>
      <c r="K31" s="29">
        <f t="shared" si="2"/>
        <v>1</v>
      </c>
      <c r="L31" s="27">
        <v>32</v>
      </c>
      <c r="M31" s="8"/>
      <c r="N31" s="29">
        <f t="shared" si="3"/>
        <v>1</v>
      </c>
      <c r="O31" s="27">
        <v>32</v>
      </c>
      <c r="P31" s="8"/>
      <c r="Q31" s="29">
        <f t="shared" si="4"/>
        <v>1</v>
      </c>
      <c r="R31" s="27">
        <v>237</v>
      </c>
      <c r="S31" s="8"/>
      <c r="T31" s="29">
        <f t="shared" si="5"/>
        <v>1</v>
      </c>
      <c r="U31" s="27">
        <v>237</v>
      </c>
      <c r="V31" s="8"/>
      <c r="W31" s="29">
        <f t="shared" si="6"/>
        <v>1</v>
      </c>
      <c r="X31" s="27">
        <v>3349</v>
      </c>
      <c r="Y31" s="8"/>
      <c r="Z31" s="29">
        <f t="shared" si="7"/>
        <v>1</v>
      </c>
      <c r="AA31" s="27">
        <v>320</v>
      </c>
      <c r="AB31" s="8"/>
      <c r="AC31" s="29">
        <f t="shared" si="8"/>
        <v>1</v>
      </c>
      <c r="AD31" s="10"/>
    </row>
    <row r="32" spans="1:30" ht="0.75" hidden="1" customHeight="1">
      <c r="A32" s="7"/>
      <c r="B32" s="9">
        <v>1997</v>
      </c>
      <c r="C32" s="27">
        <v>5236</v>
      </c>
      <c r="D32" s="8"/>
      <c r="E32" s="29">
        <f t="shared" si="0"/>
        <v>1</v>
      </c>
      <c r="F32" s="27">
        <v>393</v>
      </c>
      <c r="G32" s="8"/>
      <c r="H32" s="29">
        <f t="shared" si="1"/>
        <v>1</v>
      </c>
      <c r="I32" s="27">
        <v>635</v>
      </c>
      <c r="J32" s="8"/>
      <c r="K32" s="29">
        <f t="shared" si="2"/>
        <v>1</v>
      </c>
      <c r="L32" s="27">
        <v>0</v>
      </c>
      <c r="M32" s="8"/>
      <c r="N32" s="17">
        <f>IF(L32=0,0,L32/L32)</f>
        <v>0</v>
      </c>
      <c r="O32" s="27">
        <v>23</v>
      </c>
      <c r="P32" s="8"/>
      <c r="Q32" s="29">
        <f t="shared" si="4"/>
        <v>1</v>
      </c>
      <c r="R32" s="27">
        <v>0</v>
      </c>
      <c r="S32" s="8"/>
      <c r="T32" s="17">
        <f>IF(R32=0,0,R32/R32)</f>
        <v>0</v>
      </c>
      <c r="U32" s="27">
        <v>201</v>
      </c>
      <c r="V32" s="8"/>
      <c r="W32" s="29">
        <f t="shared" si="6"/>
        <v>1</v>
      </c>
      <c r="X32" s="27">
        <v>3629</v>
      </c>
      <c r="Y32" s="8"/>
      <c r="Z32" s="29">
        <f t="shared" si="7"/>
        <v>1</v>
      </c>
      <c r="AA32" s="27">
        <v>355</v>
      </c>
      <c r="AB32" s="8"/>
      <c r="AC32" s="29">
        <f t="shared" si="8"/>
        <v>1</v>
      </c>
      <c r="AD32" s="10"/>
    </row>
    <row r="33" spans="1:30" ht="15.75" hidden="1">
      <c r="B33" s="9">
        <v>1998</v>
      </c>
      <c r="C33" s="27">
        <v>4957</v>
      </c>
      <c r="D33" s="8"/>
      <c r="E33" s="29">
        <f t="shared" si="0"/>
        <v>1</v>
      </c>
      <c r="F33" s="27">
        <v>373</v>
      </c>
      <c r="G33" s="8"/>
      <c r="H33" s="29">
        <f t="shared" si="1"/>
        <v>1</v>
      </c>
      <c r="I33" s="27">
        <v>630</v>
      </c>
      <c r="J33" s="8"/>
      <c r="K33" s="29">
        <f t="shared" si="2"/>
        <v>1</v>
      </c>
      <c r="L33" s="27">
        <v>0</v>
      </c>
      <c r="M33" s="8"/>
      <c r="N33" s="17">
        <f t="shared" ref="N33:N40" si="9">IF(L33=0,0,L33/L33)</f>
        <v>0</v>
      </c>
      <c r="O33" s="27">
        <v>34</v>
      </c>
      <c r="P33" s="8"/>
      <c r="Q33" s="29">
        <f t="shared" si="4"/>
        <v>1</v>
      </c>
      <c r="R33" s="27">
        <v>0</v>
      </c>
      <c r="S33" s="8"/>
      <c r="T33" s="17">
        <f t="shared" ref="T33:T43" si="10">IF(R33=0,0,R33/R33)</f>
        <v>0</v>
      </c>
      <c r="U33" s="27">
        <v>223</v>
      </c>
      <c r="V33" s="8"/>
      <c r="W33" s="29">
        <f t="shared" si="6"/>
        <v>1</v>
      </c>
      <c r="X33" s="27">
        <v>3320</v>
      </c>
      <c r="Y33" s="8"/>
      <c r="Z33" s="29">
        <f t="shared" si="7"/>
        <v>1</v>
      </c>
      <c r="AA33" s="27">
        <v>377</v>
      </c>
      <c r="AB33" s="8"/>
      <c r="AC33" s="29">
        <f t="shared" si="8"/>
        <v>1</v>
      </c>
      <c r="AD33" s="10"/>
    </row>
    <row r="34" spans="1:30" ht="16.5">
      <c r="A34" s="7" t="s">
        <v>12</v>
      </c>
      <c r="B34" s="9">
        <v>1999</v>
      </c>
      <c r="C34" s="27">
        <v>5262</v>
      </c>
      <c r="D34" s="8"/>
      <c r="E34" s="29">
        <f t="shared" si="0"/>
        <v>1</v>
      </c>
      <c r="F34" s="27">
        <v>353</v>
      </c>
      <c r="G34" s="8"/>
      <c r="H34" s="29">
        <f t="shared" si="1"/>
        <v>1</v>
      </c>
      <c r="I34" s="27">
        <v>734</v>
      </c>
      <c r="J34" s="8"/>
      <c r="K34" s="29">
        <f t="shared" si="2"/>
        <v>1</v>
      </c>
      <c r="L34" s="27">
        <v>0</v>
      </c>
      <c r="M34" s="8"/>
      <c r="N34" s="17">
        <f t="shared" si="9"/>
        <v>0</v>
      </c>
      <c r="O34" s="27">
        <v>33</v>
      </c>
      <c r="P34" s="8"/>
      <c r="Q34" s="29">
        <f t="shared" si="4"/>
        <v>1</v>
      </c>
      <c r="R34" s="27">
        <v>0</v>
      </c>
      <c r="S34" s="8"/>
      <c r="T34" s="17">
        <f t="shared" si="10"/>
        <v>0</v>
      </c>
      <c r="U34" s="27">
        <v>195</v>
      </c>
      <c r="V34" s="8"/>
      <c r="W34" s="29">
        <f t="shared" si="6"/>
        <v>1</v>
      </c>
      <c r="X34" s="27">
        <v>3600</v>
      </c>
      <c r="Y34" s="8"/>
      <c r="Z34" s="29">
        <f t="shared" si="7"/>
        <v>1</v>
      </c>
      <c r="AA34" s="27">
        <v>347</v>
      </c>
      <c r="AB34" s="8"/>
      <c r="AC34" s="29">
        <f t="shared" si="8"/>
        <v>1</v>
      </c>
      <c r="AD34" s="10"/>
    </row>
    <row r="35" spans="1:30" ht="16.5">
      <c r="A35" s="7"/>
      <c r="B35" s="9">
        <v>2000</v>
      </c>
      <c r="C35" s="27">
        <v>5108</v>
      </c>
      <c r="D35" s="8"/>
      <c r="E35" s="29">
        <f t="shared" si="0"/>
        <v>1</v>
      </c>
      <c r="F35" s="27">
        <v>371</v>
      </c>
      <c r="G35" s="8"/>
      <c r="H35" s="29">
        <f t="shared" si="1"/>
        <v>1</v>
      </c>
      <c r="I35" s="27">
        <v>733</v>
      </c>
      <c r="J35" s="8"/>
      <c r="K35" s="29">
        <f t="shared" si="2"/>
        <v>1</v>
      </c>
      <c r="L35" s="27">
        <v>0</v>
      </c>
      <c r="M35" s="8"/>
      <c r="N35" s="17">
        <f t="shared" si="9"/>
        <v>0</v>
      </c>
      <c r="O35" s="27">
        <v>35</v>
      </c>
      <c r="P35" s="8"/>
      <c r="Q35" s="29">
        <f t="shared" si="4"/>
        <v>1</v>
      </c>
      <c r="R35" s="27">
        <v>0</v>
      </c>
      <c r="S35" s="8"/>
      <c r="T35" s="17">
        <f t="shared" si="10"/>
        <v>0</v>
      </c>
      <c r="U35" s="27">
        <v>259</v>
      </c>
      <c r="V35" s="8"/>
      <c r="W35" s="29">
        <f t="shared" si="6"/>
        <v>1</v>
      </c>
      <c r="X35" s="27">
        <v>3321</v>
      </c>
      <c r="Y35" s="8"/>
      <c r="Z35" s="29">
        <f t="shared" si="7"/>
        <v>1</v>
      </c>
      <c r="AA35" s="27">
        <v>389</v>
      </c>
      <c r="AB35" s="8"/>
      <c r="AC35" s="29">
        <f t="shared" si="8"/>
        <v>1</v>
      </c>
      <c r="AD35" s="10"/>
    </row>
    <row r="36" spans="1:30" ht="16.5">
      <c r="A36" s="7"/>
      <c r="B36" s="9">
        <v>2001</v>
      </c>
      <c r="C36" s="27">
        <v>5200</v>
      </c>
      <c r="D36" s="8"/>
      <c r="E36" s="29">
        <f t="shared" si="0"/>
        <v>1</v>
      </c>
      <c r="F36" s="27">
        <v>409</v>
      </c>
      <c r="G36" s="8"/>
      <c r="H36" s="29">
        <f t="shared" si="1"/>
        <v>1</v>
      </c>
      <c r="I36" s="27">
        <v>725</v>
      </c>
      <c r="J36" s="8"/>
      <c r="K36" s="29">
        <f t="shared" si="2"/>
        <v>1</v>
      </c>
      <c r="L36" s="27">
        <v>0</v>
      </c>
      <c r="M36" s="8"/>
      <c r="N36" s="17">
        <f t="shared" si="9"/>
        <v>0</v>
      </c>
      <c r="O36" s="27">
        <v>45</v>
      </c>
      <c r="P36" s="8"/>
      <c r="Q36" s="29">
        <f t="shared" si="4"/>
        <v>1</v>
      </c>
      <c r="R36" s="27">
        <v>0</v>
      </c>
      <c r="S36" s="8"/>
      <c r="T36" s="17">
        <f t="shared" si="10"/>
        <v>0</v>
      </c>
      <c r="U36" s="27">
        <v>236</v>
      </c>
      <c r="V36" s="8"/>
      <c r="W36" s="29">
        <f t="shared" si="6"/>
        <v>1</v>
      </c>
      <c r="X36" s="27">
        <v>3611</v>
      </c>
      <c r="Y36" s="8"/>
      <c r="Z36" s="29">
        <f t="shared" si="7"/>
        <v>1</v>
      </c>
      <c r="AA36" s="27">
        <v>174</v>
      </c>
      <c r="AB36" s="8"/>
      <c r="AC36" s="29">
        <f t="shared" si="8"/>
        <v>1</v>
      </c>
      <c r="AD36" s="10"/>
    </row>
    <row r="37" spans="1:30" ht="16.5">
      <c r="A37" s="7"/>
      <c r="B37" s="9">
        <v>2002</v>
      </c>
      <c r="C37" s="27">
        <v>4877</v>
      </c>
      <c r="D37" s="8"/>
      <c r="E37" s="29">
        <f t="shared" si="0"/>
        <v>1</v>
      </c>
      <c r="F37" s="27">
        <v>355</v>
      </c>
      <c r="G37" s="8"/>
      <c r="H37" s="29">
        <f t="shared" si="1"/>
        <v>1</v>
      </c>
      <c r="I37" s="27">
        <v>617</v>
      </c>
      <c r="J37" s="8"/>
      <c r="K37" s="29">
        <f t="shared" si="2"/>
        <v>1</v>
      </c>
      <c r="L37" s="27">
        <v>0</v>
      </c>
      <c r="M37" s="8"/>
      <c r="N37" s="17">
        <f t="shared" si="9"/>
        <v>0</v>
      </c>
      <c r="O37" s="27">
        <v>50</v>
      </c>
      <c r="P37" s="8"/>
      <c r="Q37" s="29">
        <f t="shared" si="4"/>
        <v>1</v>
      </c>
      <c r="R37" s="27">
        <v>0</v>
      </c>
      <c r="S37" s="8"/>
      <c r="T37" s="17">
        <f t="shared" si="10"/>
        <v>0</v>
      </c>
      <c r="U37" s="27">
        <v>291</v>
      </c>
      <c r="V37" s="8"/>
      <c r="W37" s="29">
        <f t="shared" si="6"/>
        <v>1</v>
      </c>
      <c r="X37" s="27">
        <v>3385</v>
      </c>
      <c r="Y37" s="8"/>
      <c r="Z37" s="29">
        <f t="shared" si="7"/>
        <v>1</v>
      </c>
      <c r="AA37" s="27">
        <v>179</v>
      </c>
      <c r="AB37" s="8"/>
      <c r="AC37" s="29">
        <f t="shared" si="8"/>
        <v>1</v>
      </c>
      <c r="AD37" s="10"/>
    </row>
    <row r="38" spans="1:30" ht="16.5">
      <c r="A38" s="7"/>
      <c r="B38" s="9">
        <v>2003</v>
      </c>
      <c r="C38" s="27">
        <v>5215</v>
      </c>
      <c r="D38" s="8"/>
      <c r="E38" s="29">
        <f t="shared" si="0"/>
        <v>1</v>
      </c>
      <c r="F38" s="27">
        <v>325</v>
      </c>
      <c r="G38" s="8"/>
      <c r="H38" s="29">
        <f t="shared" si="1"/>
        <v>1</v>
      </c>
      <c r="I38" s="27">
        <v>758</v>
      </c>
      <c r="J38" s="8"/>
      <c r="K38" s="29">
        <f t="shared" si="2"/>
        <v>1</v>
      </c>
      <c r="L38" s="27">
        <v>0</v>
      </c>
      <c r="M38" s="8"/>
      <c r="N38" s="17">
        <f t="shared" si="9"/>
        <v>0</v>
      </c>
      <c r="O38" s="27">
        <v>32</v>
      </c>
      <c r="P38" s="8"/>
      <c r="Q38" s="29">
        <f t="shared" si="4"/>
        <v>1</v>
      </c>
      <c r="R38" s="27">
        <v>0</v>
      </c>
      <c r="S38" s="8"/>
      <c r="T38" s="17">
        <f t="shared" si="10"/>
        <v>0</v>
      </c>
      <c r="U38" s="27">
        <v>236</v>
      </c>
      <c r="V38" s="8"/>
      <c r="W38" s="29">
        <f t="shared" si="6"/>
        <v>1</v>
      </c>
      <c r="X38" s="27">
        <v>3686</v>
      </c>
      <c r="Y38" s="8"/>
      <c r="Z38" s="29">
        <f t="shared" si="7"/>
        <v>1</v>
      </c>
      <c r="AA38" s="27">
        <v>178</v>
      </c>
      <c r="AB38" s="8"/>
      <c r="AC38" s="29">
        <f t="shared" si="8"/>
        <v>1</v>
      </c>
      <c r="AD38" s="10"/>
    </row>
    <row r="39" spans="1:30" ht="16.5">
      <c r="A39" s="7"/>
      <c r="B39" s="9">
        <v>2004</v>
      </c>
      <c r="C39" s="27">
        <v>5534</v>
      </c>
      <c r="D39" s="8"/>
      <c r="E39" s="29">
        <f t="shared" si="0"/>
        <v>1</v>
      </c>
      <c r="F39" s="27">
        <v>233</v>
      </c>
      <c r="G39" s="8"/>
      <c r="H39" s="29">
        <f t="shared" si="1"/>
        <v>1</v>
      </c>
      <c r="I39" s="27">
        <v>728</v>
      </c>
      <c r="J39" s="8"/>
      <c r="K39" s="29">
        <f>I39/I39</f>
        <v>1</v>
      </c>
      <c r="L39" s="27">
        <v>0</v>
      </c>
      <c r="M39" s="8"/>
      <c r="N39" s="17">
        <f t="shared" si="9"/>
        <v>0</v>
      </c>
      <c r="O39" s="27">
        <v>47</v>
      </c>
      <c r="P39" s="8"/>
      <c r="Q39" s="29">
        <f t="shared" si="4"/>
        <v>1</v>
      </c>
      <c r="R39" s="27">
        <v>0</v>
      </c>
      <c r="S39" s="8"/>
      <c r="T39" s="17">
        <f t="shared" si="10"/>
        <v>0</v>
      </c>
      <c r="U39" s="27">
        <v>220</v>
      </c>
      <c r="V39" s="8"/>
      <c r="W39" s="29">
        <f t="shared" si="6"/>
        <v>1</v>
      </c>
      <c r="X39" s="27">
        <v>4016</v>
      </c>
      <c r="Y39" s="8"/>
      <c r="Z39" s="29">
        <f t="shared" si="7"/>
        <v>1</v>
      </c>
      <c r="AA39" s="27">
        <v>290</v>
      </c>
      <c r="AB39" s="8"/>
      <c r="AC39" s="29">
        <f t="shared" si="8"/>
        <v>1</v>
      </c>
      <c r="AD39" s="10"/>
    </row>
    <row r="40" spans="1:30" ht="16.5">
      <c r="A40" s="7"/>
      <c r="B40" s="9">
        <v>2005</v>
      </c>
      <c r="C40" s="27">
        <v>5710</v>
      </c>
      <c r="D40" s="8"/>
      <c r="E40" s="29">
        <f t="shared" si="0"/>
        <v>1</v>
      </c>
      <c r="F40" s="27">
        <v>342</v>
      </c>
      <c r="G40" s="8"/>
      <c r="H40" s="29">
        <f t="shared" si="1"/>
        <v>1</v>
      </c>
      <c r="I40" s="27">
        <v>809</v>
      </c>
      <c r="J40" s="8"/>
      <c r="K40" s="29">
        <f>I40/I40</f>
        <v>1</v>
      </c>
      <c r="L40" s="27">
        <v>0</v>
      </c>
      <c r="M40" s="8"/>
      <c r="N40" s="17">
        <f t="shared" si="9"/>
        <v>0</v>
      </c>
      <c r="O40" s="27">
        <v>45</v>
      </c>
      <c r="P40" s="8"/>
      <c r="Q40" s="29">
        <f t="shared" si="4"/>
        <v>1</v>
      </c>
      <c r="R40" s="27">
        <v>0</v>
      </c>
      <c r="S40" s="8"/>
      <c r="T40" s="17">
        <f t="shared" si="10"/>
        <v>0</v>
      </c>
      <c r="U40" s="27">
        <v>286</v>
      </c>
      <c r="V40" s="8"/>
      <c r="W40" s="29">
        <f t="shared" si="6"/>
        <v>1</v>
      </c>
      <c r="X40" s="27">
        <v>3945</v>
      </c>
      <c r="Y40" s="8"/>
      <c r="Z40" s="29">
        <f t="shared" si="7"/>
        <v>1</v>
      </c>
      <c r="AA40" s="27">
        <v>283</v>
      </c>
      <c r="AB40" s="8"/>
      <c r="AC40" s="29">
        <f t="shared" si="8"/>
        <v>1</v>
      </c>
      <c r="AD40" s="10"/>
    </row>
    <row r="41" spans="1:30" ht="16.5">
      <c r="A41" s="7"/>
      <c r="B41" s="9">
        <v>2006</v>
      </c>
      <c r="C41" s="27">
        <v>5024</v>
      </c>
      <c r="D41" s="8"/>
      <c r="E41" s="29">
        <f t="shared" si="0"/>
        <v>1</v>
      </c>
      <c r="F41" s="27">
        <v>196</v>
      </c>
      <c r="G41" s="8"/>
      <c r="H41" s="29">
        <f t="shared" si="1"/>
        <v>1</v>
      </c>
      <c r="I41" s="27">
        <v>595</v>
      </c>
      <c r="J41" s="8"/>
      <c r="K41" s="29">
        <f>I41/I41</f>
        <v>1</v>
      </c>
      <c r="L41" s="27">
        <v>0</v>
      </c>
      <c r="M41" s="8"/>
      <c r="N41" s="17">
        <f>IF(L41=0,1,L41/L41)</f>
        <v>1</v>
      </c>
      <c r="O41" s="27">
        <v>11</v>
      </c>
      <c r="P41" s="8"/>
      <c r="Q41" s="29">
        <f t="shared" si="4"/>
        <v>1</v>
      </c>
      <c r="R41" s="27">
        <v>151</v>
      </c>
      <c r="S41" s="8"/>
      <c r="T41" s="17">
        <f t="shared" si="10"/>
        <v>1</v>
      </c>
      <c r="U41" s="27">
        <v>276</v>
      </c>
      <c r="V41" s="8"/>
      <c r="W41" s="29">
        <f t="shared" si="6"/>
        <v>1</v>
      </c>
      <c r="X41" s="27">
        <v>3538</v>
      </c>
      <c r="Y41" s="8"/>
      <c r="Z41" s="29">
        <f t="shared" si="7"/>
        <v>1</v>
      </c>
      <c r="AA41" s="27">
        <v>257</v>
      </c>
      <c r="AB41" s="8"/>
      <c r="AC41" s="29">
        <f t="shared" si="8"/>
        <v>1</v>
      </c>
      <c r="AD41" s="10"/>
    </row>
    <row r="42" spans="1:30" ht="16.5">
      <c r="A42" s="7"/>
      <c r="B42" s="9">
        <v>2007</v>
      </c>
      <c r="C42" s="27">
        <v>5572</v>
      </c>
      <c r="D42" s="8"/>
      <c r="E42" s="29">
        <f t="shared" si="0"/>
        <v>1</v>
      </c>
      <c r="F42" s="27">
        <v>189</v>
      </c>
      <c r="G42" s="8"/>
      <c r="H42" s="29">
        <f t="shared" si="1"/>
        <v>1</v>
      </c>
      <c r="I42" s="27">
        <v>717</v>
      </c>
      <c r="J42" s="8"/>
      <c r="K42" s="29">
        <f t="shared" ref="K42:K43" si="11">I42/I42</f>
        <v>1</v>
      </c>
      <c r="L42" s="27">
        <v>0</v>
      </c>
      <c r="M42" s="8"/>
      <c r="N42" s="17">
        <f>IF(L42=0,1,L42/L42)</f>
        <v>1</v>
      </c>
      <c r="O42" s="27">
        <v>14</v>
      </c>
      <c r="P42" s="8"/>
      <c r="Q42" s="29">
        <f t="shared" si="4"/>
        <v>1</v>
      </c>
      <c r="R42" s="27">
        <v>172</v>
      </c>
      <c r="S42" s="8"/>
      <c r="T42" s="17">
        <f t="shared" si="10"/>
        <v>1</v>
      </c>
      <c r="U42" s="27">
        <v>263</v>
      </c>
      <c r="V42" s="8"/>
      <c r="W42" s="29">
        <f t="shared" si="6"/>
        <v>1</v>
      </c>
      <c r="X42" s="27">
        <v>3832</v>
      </c>
      <c r="Y42" s="8"/>
      <c r="Z42" s="29">
        <f t="shared" si="7"/>
        <v>1</v>
      </c>
      <c r="AA42" s="27">
        <v>385</v>
      </c>
      <c r="AB42" s="8"/>
      <c r="AC42" s="29">
        <f t="shared" si="8"/>
        <v>1</v>
      </c>
      <c r="AD42" s="10"/>
    </row>
    <row r="43" spans="1:30" ht="16.5">
      <c r="A43" s="7"/>
      <c r="B43" s="9">
        <v>2008</v>
      </c>
      <c r="C43" s="27">
        <f>SUM(F43,I43,L43,O43,R43,U43,X43,AA43,)</f>
        <v>5325</v>
      </c>
      <c r="D43" s="8"/>
      <c r="E43" s="29">
        <f t="shared" si="0"/>
        <v>1</v>
      </c>
      <c r="F43" s="27">
        <v>207</v>
      </c>
      <c r="G43" s="8"/>
      <c r="H43" s="29">
        <f t="shared" si="1"/>
        <v>1</v>
      </c>
      <c r="I43" s="27">
        <v>641</v>
      </c>
      <c r="J43" s="8"/>
      <c r="K43" s="29">
        <f t="shared" si="11"/>
        <v>1</v>
      </c>
      <c r="L43" s="27">
        <v>2</v>
      </c>
      <c r="M43" s="8"/>
      <c r="N43" s="17">
        <f>IF(L43=0,1,L43/L43)</f>
        <v>1</v>
      </c>
      <c r="O43" s="27">
        <v>8</v>
      </c>
      <c r="P43" s="8"/>
      <c r="Q43" s="29">
        <f t="shared" si="4"/>
        <v>1</v>
      </c>
      <c r="R43" s="27">
        <v>201</v>
      </c>
      <c r="S43" s="8"/>
      <c r="T43" s="17">
        <f t="shared" si="10"/>
        <v>1</v>
      </c>
      <c r="U43" s="27">
        <v>201</v>
      </c>
      <c r="V43" s="8"/>
      <c r="W43" s="29">
        <f t="shared" si="6"/>
        <v>1</v>
      </c>
      <c r="X43" s="27">
        <v>3787</v>
      </c>
      <c r="Y43" s="8"/>
      <c r="Z43" s="29">
        <f t="shared" si="7"/>
        <v>1</v>
      </c>
      <c r="AA43" s="27">
        <v>278</v>
      </c>
      <c r="AB43" s="8"/>
      <c r="AC43" s="29">
        <f t="shared" si="8"/>
        <v>1</v>
      </c>
      <c r="AD43" s="10"/>
    </row>
    <row r="44" spans="1:30" ht="16.5">
      <c r="A44" s="7"/>
      <c r="B44" s="9"/>
      <c r="C44" s="8"/>
      <c r="D44" s="8"/>
      <c r="E44" s="15"/>
      <c r="F44" s="8"/>
      <c r="G44" s="8"/>
      <c r="H44" s="15"/>
      <c r="I44" s="8"/>
      <c r="J44" s="8"/>
      <c r="K44" s="15"/>
      <c r="L44" s="8"/>
      <c r="M44" s="8"/>
      <c r="N44" s="15"/>
      <c r="O44" s="8"/>
      <c r="P44" s="8"/>
      <c r="Q44" s="15"/>
      <c r="R44" s="8"/>
      <c r="S44" s="8"/>
      <c r="T44" s="15"/>
      <c r="U44" s="8"/>
      <c r="V44" s="8"/>
      <c r="W44" s="15"/>
      <c r="X44" s="8"/>
      <c r="Y44" s="8"/>
      <c r="Z44" s="15"/>
      <c r="AA44" s="8"/>
      <c r="AB44" s="8"/>
      <c r="AC44" s="15"/>
      <c r="AD44" s="10"/>
    </row>
    <row r="45" spans="1:30" ht="16.5" hidden="1">
      <c r="A45" s="7" t="s">
        <v>13</v>
      </c>
      <c r="B45" s="9">
        <v>1975</v>
      </c>
      <c r="C45" s="8">
        <v>2271</v>
      </c>
      <c r="D45" s="8"/>
      <c r="E45" s="17">
        <f t="shared" ref="E45:E78" si="12">IF(C10=0,0,C45/C10)</f>
        <v>0.49552694741435743</v>
      </c>
      <c r="F45" s="8">
        <v>99</v>
      </c>
      <c r="G45" s="8"/>
      <c r="H45" s="17">
        <f t="shared" ref="H45:H78" si="13">IF(F10=0,0,F45/F10)</f>
        <v>0.29376854599406527</v>
      </c>
      <c r="I45" s="8">
        <v>41</v>
      </c>
      <c r="J45" s="8"/>
      <c r="K45" s="17">
        <f t="shared" ref="K45:K78" si="14">IF(I10=0,0,I45/I10)</f>
        <v>0.52564102564102566</v>
      </c>
      <c r="L45" s="8">
        <v>1</v>
      </c>
      <c r="M45" s="8"/>
      <c r="N45" s="17">
        <f t="shared" ref="N45:N78" si="15">IF(L10=0,0,L45/L10)</f>
        <v>7.6923076923076927E-2</v>
      </c>
      <c r="O45" s="8">
        <v>1</v>
      </c>
      <c r="P45" s="8"/>
      <c r="Q45" s="17">
        <f t="shared" ref="Q45:Q78" si="16">IF(O10=0,0,O45/O10)</f>
        <v>7.6923076923076927E-2</v>
      </c>
      <c r="R45" s="8">
        <v>15</v>
      </c>
      <c r="S45" s="8"/>
      <c r="T45" s="17">
        <f t="shared" ref="T45:T78" si="17">IF(R10=0,0,R45/R10)</f>
        <v>0.28846153846153844</v>
      </c>
      <c r="U45" s="8">
        <v>15</v>
      </c>
      <c r="V45" s="8"/>
      <c r="W45" s="17">
        <f t="shared" ref="W45:W78" si="18">IF(U10=0,0,U45/U10)</f>
        <v>0.28846153846153844</v>
      </c>
      <c r="X45" s="8">
        <v>2071</v>
      </c>
      <c r="Y45" s="8"/>
      <c r="Z45" s="17">
        <f t="shared" ref="Z45:Z78" si="19">IF(X10=0,0,X45/X10)</f>
        <v>0.5144063586686537</v>
      </c>
      <c r="AA45" s="8">
        <v>44</v>
      </c>
      <c r="AB45" s="8"/>
      <c r="AC45" s="17">
        <f t="shared" ref="AC45:AC78" si="20">IF(AA10=0,0,AA45/AA10)</f>
        <v>0.5714285714285714</v>
      </c>
      <c r="AD45" s="10"/>
    </row>
    <row r="46" spans="1:30" ht="16.5" hidden="1">
      <c r="A46" s="7" t="s">
        <v>14</v>
      </c>
      <c r="B46" s="9">
        <v>1976</v>
      </c>
      <c r="C46" s="8">
        <v>2012</v>
      </c>
      <c r="D46" s="8"/>
      <c r="E46" s="17">
        <f t="shared" si="12"/>
        <v>0.4577929465301479</v>
      </c>
      <c r="F46" s="8">
        <v>78</v>
      </c>
      <c r="G46" s="8"/>
      <c r="H46" s="17">
        <f t="shared" si="13"/>
        <v>0.30232558139534882</v>
      </c>
      <c r="I46" s="8">
        <v>34</v>
      </c>
      <c r="J46" s="8"/>
      <c r="K46" s="17">
        <f t="shared" si="14"/>
        <v>0.53125</v>
      </c>
      <c r="L46" s="8">
        <v>1</v>
      </c>
      <c r="M46" s="8"/>
      <c r="N46" s="17">
        <f t="shared" si="15"/>
        <v>0.125</v>
      </c>
      <c r="O46" s="8">
        <v>1</v>
      </c>
      <c r="P46" s="8"/>
      <c r="Q46" s="17">
        <f t="shared" si="16"/>
        <v>0.125</v>
      </c>
      <c r="R46" s="8">
        <v>18</v>
      </c>
      <c r="S46" s="8"/>
      <c r="T46" s="17">
        <f t="shared" si="17"/>
        <v>0.31578947368421051</v>
      </c>
      <c r="U46" s="8">
        <v>18</v>
      </c>
      <c r="V46" s="8"/>
      <c r="W46" s="17">
        <f t="shared" si="18"/>
        <v>0.31578947368421051</v>
      </c>
      <c r="X46" s="8">
        <v>1877</v>
      </c>
      <c r="Y46" s="8"/>
      <c r="Z46" s="17">
        <f t="shared" si="19"/>
        <v>0.47066198595787362</v>
      </c>
      <c r="AA46" s="8">
        <v>4</v>
      </c>
      <c r="AB46" s="8"/>
      <c r="AC46" s="17">
        <f t="shared" si="20"/>
        <v>0.2</v>
      </c>
      <c r="AD46" s="10"/>
    </row>
    <row r="47" spans="1:30" ht="15.75" hidden="1">
      <c r="A47" s="18"/>
      <c r="B47" s="9">
        <v>1977</v>
      </c>
      <c r="C47" s="8">
        <v>2139</v>
      </c>
      <c r="D47" s="8"/>
      <c r="E47" s="17">
        <f t="shared" si="12"/>
        <v>0.48880255941499084</v>
      </c>
      <c r="F47" s="8">
        <v>79</v>
      </c>
      <c r="G47" s="8"/>
      <c r="H47" s="17">
        <f t="shared" si="13"/>
        <v>0.27816901408450706</v>
      </c>
      <c r="I47" s="8">
        <v>35</v>
      </c>
      <c r="J47" s="8"/>
      <c r="K47" s="17">
        <f t="shared" si="14"/>
        <v>0.40229885057471265</v>
      </c>
      <c r="L47" s="8">
        <v>6</v>
      </c>
      <c r="M47" s="8"/>
      <c r="N47" s="17">
        <f t="shared" si="15"/>
        <v>0.375</v>
      </c>
      <c r="O47" s="8">
        <v>6</v>
      </c>
      <c r="P47" s="8"/>
      <c r="Q47" s="17">
        <f t="shared" si="16"/>
        <v>0.375</v>
      </c>
      <c r="R47" s="8">
        <v>21</v>
      </c>
      <c r="S47" s="8"/>
      <c r="T47" s="17">
        <f t="shared" si="17"/>
        <v>0.42857142857142855</v>
      </c>
      <c r="U47" s="8">
        <v>21</v>
      </c>
      <c r="V47" s="8"/>
      <c r="W47" s="17">
        <f t="shared" si="18"/>
        <v>0.42857142857142855</v>
      </c>
      <c r="X47" s="8">
        <v>1995</v>
      </c>
      <c r="Y47" s="8"/>
      <c r="Z47" s="17">
        <f t="shared" si="19"/>
        <v>0.50828025477707006</v>
      </c>
      <c r="AA47" s="8">
        <v>3</v>
      </c>
      <c r="AB47" s="8"/>
      <c r="AC47" s="17">
        <f t="shared" si="20"/>
        <v>0.2</v>
      </c>
      <c r="AD47" s="10"/>
    </row>
    <row r="48" spans="1:30" ht="15.75" hidden="1">
      <c r="A48" s="18"/>
      <c r="B48" s="9">
        <v>1978</v>
      </c>
      <c r="C48" s="8">
        <v>2226</v>
      </c>
      <c r="D48" s="8"/>
      <c r="E48" s="17">
        <f t="shared" si="12"/>
        <v>0.51900209839123335</v>
      </c>
      <c r="F48" s="8">
        <v>102</v>
      </c>
      <c r="G48" s="8"/>
      <c r="H48" s="17">
        <f t="shared" si="13"/>
        <v>0.37362637362637363</v>
      </c>
      <c r="I48" s="8">
        <v>52</v>
      </c>
      <c r="J48" s="8"/>
      <c r="K48" s="17">
        <f t="shared" si="14"/>
        <v>0.52</v>
      </c>
      <c r="L48" s="8">
        <v>12</v>
      </c>
      <c r="M48" s="8"/>
      <c r="N48" s="17">
        <f t="shared" si="15"/>
        <v>0.5</v>
      </c>
      <c r="O48" s="8">
        <v>12</v>
      </c>
      <c r="P48" s="8"/>
      <c r="Q48" s="17">
        <f t="shared" si="16"/>
        <v>0.5</v>
      </c>
      <c r="R48" s="8">
        <v>20</v>
      </c>
      <c r="S48" s="8"/>
      <c r="T48" s="17">
        <f t="shared" si="17"/>
        <v>0.37735849056603776</v>
      </c>
      <c r="U48" s="8">
        <v>20</v>
      </c>
      <c r="V48" s="8"/>
      <c r="W48" s="17">
        <f t="shared" si="18"/>
        <v>0.37735849056603776</v>
      </c>
      <c r="X48" s="8">
        <v>2039</v>
      </c>
      <c r="Y48" s="8"/>
      <c r="Z48" s="17">
        <f t="shared" si="19"/>
        <v>0.53237597911227152</v>
      </c>
      <c r="AA48" s="8">
        <v>1</v>
      </c>
      <c r="AB48" s="8"/>
      <c r="AC48" s="17">
        <f t="shared" si="20"/>
        <v>0.1111111111111111</v>
      </c>
      <c r="AD48" s="10"/>
    </row>
    <row r="49" spans="1:30" ht="16.5" hidden="1">
      <c r="A49" s="7"/>
      <c r="B49" s="9">
        <v>1979</v>
      </c>
      <c r="C49" s="8">
        <v>2237</v>
      </c>
      <c r="D49" s="8"/>
      <c r="E49" s="17">
        <f t="shared" si="12"/>
        <v>0.53274589187901877</v>
      </c>
      <c r="F49" s="8">
        <v>71</v>
      </c>
      <c r="G49" s="8"/>
      <c r="H49" s="17">
        <f t="shared" si="13"/>
        <v>0.34975369458128081</v>
      </c>
      <c r="I49" s="8">
        <v>60</v>
      </c>
      <c r="J49" s="8"/>
      <c r="K49" s="17">
        <f t="shared" si="14"/>
        <v>0.43795620437956206</v>
      </c>
      <c r="L49" s="8">
        <v>7</v>
      </c>
      <c r="M49" s="8"/>
      <c r="N49" s="17">
        <f t="shared" si="15"/>
        <v>0.4375</v>
      </c>
      <c r="O49" s="8">
        <v>7</v>
      </c>
      <c r="P49" s="8"/>
      <c r="Q49" s="17">
        <f t="shared" si="16"/>
        <v>0.4375</v>
      </c>
      <c r="R49" s="8">
        <v>15</v>
      </c>
      <c r="S49" s="8"/>
      <c r="T49" s="17">
        <f t="shared" si="17"/>
        <v>0.36585365853658536</v>
      </c>
      <c r="U49" s="8">
        <v>15</v>
      </c>
      <c r="V49" s="8"/>
      <c r="W49" s="17">
        <f t="shared" si="18"/>
        <v>0.36585365853658536</v>
      </c>
      <c r="X49" s="8">
        <v>2082</v>
      </c>
      <c r="Y49" s="8"/>
      <c r="Z49" s="17">
        <f t="shared" si="19"/>
        <v>0.55035685963521019</v>
      </c>
      <c r="AA49" s="8">
        <v>2</v>
      </c>
      <c r="AB49" s="8"/>
      <c r="AC49" s="17">
        <f t="shared" si="20"/>
        <v>0.10526315789473684</v>
      </c>
      <c r="AD49" s="10"/>
    </row>
    <row r="50" spans="1:30" ht="16.5" hidden="1">
      <c r="A50" s="7"/>
      <c r="B50" s="9">
        <v>1980</v>
      </c>
      <c r="C50" s="8">
        <v>2354</v>
      </c>
      <c r="D50" s="8"/>
      <c r="E50" s="17">
        <f t="shared" si="12"/>
        <v>0.53257918552036199</v>
      </c>
      <c r="F50" s="8">
        <v>67</v>
      </c>
      <c r="G50" s="8"/>
      <c r="H50" s="17">
        <f t="shared" si="13"/>
        <v>0.36813186813186816</v>
      </c>
      <c r="I50" s="8">
        <v>83</v>
      </c>
      <c r="J50" s="8"/>
      <c r="K50" s="17">
        <f t="shared" si="14"/>
        <v>0.58041958041958042</v>
      </c>
      <c r="L50" s="8">
        <v>7</v>
      </c>
      <c r="M50" s="8"/>
      <c r="N50" s="17">
        <f t="shared" si="15"/>
        <v>0.31818181818181818</v>
      </c>
      <c r="O50" s="8">
        <v>7</v>
      </c>
      <c r="P50" s="8"/>
      <c r="Q50" s="17">
        <f t="shared" si="16"/>
        <v>0.31818181818181818</v>
      </c>
      <c r="R50" s="8">
        <v>15</v>
      </c>
      <c r="S50" s="8"/>
      <c r="T50" s="17">
        <f t="shared" si="17"/>
        <v>0.3125</v>
      </c>
      <c r="U50" s="8">
        <v>15</v>
      </c>
      <c r="V50" s="8"/>
      <c r="W50" s="17">
        <f t="shared" si="18"/>
        <v>0.3125</v>
      </c>
      <c r="X50" s="8">
        <v>2170</v>
      </c>
      <c r="Y50" s="8"/>
      <c r="Z50" s="17">
        <f t="shared" si="19"/>
        <v>0.5423644088977756</v>
      </c>
      <c r="AA50" s="8">
        <v>12</v>
      </c>
      <c r="AB50" s="8"/>
      <c r="AC50" s="17">
        <f t="shared" si="20"/>
        <v>0.5</v>
      </c>
      <c r="AD50" s="10"/>
    </row>
    <row r="51" spans="1:30" ht="15.75" hidden="1">
      <c r="A51"/>
      <c r="B51" s="9">
        <v>1981</v>
      </c>
      <c r="C51" s="8">
        <v>2358</v>
      </c>
      <c r="D51" s="8"/>
      <c r="E51" s="17">
        <f t="shared" si="12"/>
        <v>0.557315055542425</v>
      </c>
      <c r="F51" s="8">
        <v>50</v>
      </c>
      <c r="G51" s="8"/>
      <c r="H51" s="17">
        <f t="shared" si="13"/>
        <v>0.26595744680851063</v>
      </c>
      <c r="I51" s="8">
        <v>88</v>
      </c>
      <c r="J51" s="8"/>
      <c r="K51" s="17">
        <f t="shared" si="14"/>
        <v>0.61111111111111116</v>
      </c>
      <c r="L51" s="8">
        <v>5</v>
      </c>
      <c r="M51" s="8"/>
      <c r="N51" s="17">
        <f t="shared" si="15"/>
        <v>0.26315789473684209</v>
      </c>
      <c r="O51" s="8">
        <v>5</v>
      </c>
      <c r="P51" s="8"/>
      <c r="Q51" s="17">
        <f t="shared" si="16"/>
        <v>0.26315789473684209</v>
      </c>
      <c r="R51" s="8">
        <v>27</v>
      </c>
      <c r="S51" s="8"/>
      <c r="T51" s="17">
        <f t="shared" si="17"/>
        <v>0.52941176470588236</v>
      </c>
      <c r="U51" s="8">
        <v>27</v>
      </c>
      <c r="V51" s="8"/>
      <c r="W51" s="17">
        <f t="shared" si="18"/>
        <v>0.52941176470588236</v>
      </c>
      <c r="X51" s="8">
        <v>2183</v>
      </c>
      <c r="Y51" s="8"/>
      <c r="Z51" s="17">
        <f t="shared" si="19"/>
        <v>0.57341738902022588</v>
      </c>
      <c r="AA51" s="8">
        <v>5</v>
      </c>
      <c r="AB51" s="8"/>
      <c r="AC51" s="17">
        <f t="shared" si="20"/>
        <v>0.22727272727272727</v>
      </c>
      <c r="AD51" s="10"/>
    </row>
    <row r="52" spans="1:30" ht="15.75" hidden="1">
      <c r="A52"/>
      <c r="B52" s="9">
        <v>1982</v>
      </c>
      <c r="C52" s="8">
        <v>2482</v>
      </c>
      <c r="D52" s="8"/>
      <c r="E52" s="17">
        <f t="shared" si="12"/>
        <v>0.57400555041628121</v>
      </c>
      <c r="F52" s="8">
        <v>69</v>
      </c>
      <c r="G52" s="8"/>
      <c r="H52" s="17">
        <f t="shared" si="13"/>
        <v>0.323943661971831</v>
      </c>
      <c r="I52" s="8">
        <v>104</v>
      </c>
      <c r="J52" s="8"/>
      <c r="K52" s="17">
        <f t="shared" si="14"/>
        <v>0.60818713450292394</v>
      </c>
      <c r="L52" s="8">
        <v>5</v>
      </c>
      <c r="M52" s="8"/>
      <c r="N52" s="17">
        <f t="shared" si="15"/>
        <v>0.5</v>
      </c>
      <c r="O52" s="8">
        <v>5</v>
      </c>
      <c r="P52" s="8"/>
      <c r="Q52" s="17">
        <f t="shared" si="16"/>
        <v>0.5</v>
      </c>
      <c r="R52" s="8">
        <v>20</v>
      </c>
      <c r="S52" s="8"/>
      <c r="T52" s="17">
        <f t="shared" si="17"/>
        <v>0.43478260869565216</v>
      </c>
      <c r="U52" s="8">
        <v>20</v>
      </c>
      <c r="V52" s="8"/>
      <c r="W52" s="17">
        <f t="shared" si="18"/>
        <v>0.43478260869565216</v>
      </c>
      <c r="X52" s="8">
        <v>2283</v>
      </c>
      <c r="Y52" s="8"/>
      <c r="Z52" s="17">
        <f t="shared" si="19"/>
        <v>0.58916129032258069</v>
      </c>
      <c r="AA52" s="8">
        <v>1</v>
      </c>
      <c r="AB52" s="8"/>
      <c r="AC52" s="17">
        <f t="shared" si="20"/>
        <v>0.1111111111111111</v>
      </c>
      <c r="AD52" s="10"/>
    </row>
    <row r="53" spans="1:30" ht="15.75" hidden="1">
      <c r="B53" s="9">
        <v>1983</v>
      </c>
      <c r="C53" s="8">
        <v>2459</v>
      </c>
      <c r="D53" s="8"/>
      <c r="E53" s="17">
        <f t="shared" si="12"/>
        <v>0.56763619575253921</v>
      </c>
      <c r="F53" s="8">
        <v>55</v>
      </c>
      <c r="G53" s="8"/>
      <c r="H53" s="17">
        <f t="shared" si="13"/>
        <v>0.29100529100529099</v>
      </c>
      <c r="I53" s="8">
        <v>110</v>
      </c>
      <c r="J53" s="8"/>
      <c r="K53" s="17">
        <f t="shared" si="14"/>
        <v>0.54455445544554459</v>
      </c>
      <c r="L53" s="8">
        <v>5</v>
      </c>
      <c r="M53" s="8"/>
      <c r="N53" s="17">
        <f t="shared" si="15"/>
        <v>0.55555555555555558</v>
      </c>
      <c r="O53" s="8">
        <v>5</v>
      </c>
      <c r="P53" s="8"/>
      <c r="Q53" s="17">
        <f t="shared" si="16"/>
        <v>0.55555555555555558</v>
      </c>
      <c r="R53" s="8">
        <v>25</v>
      </c>
      <c r="S53" s="8"/>
      <c r="T53" s="17">
        <f t="shared" si="17"/>
        <v>0.5</v>
      </c>
      <c r="U53" s="8">
        <v>25</v>
      </c>
      <c r="V53" s="8"/>
      <c r="W53" s="17">
        <f t="shared" si="18"/>
        <v>0.5</v>
      </c>
      <c r="X53" s="8">
        <v>2264</v>
      </c>
      <c r="Y53" s="8"/>
      <c r="Z53" s="17">
        <f t="shared" si="19"/>
        <v>0.58320453374549197</v>
      </c>
      <c r="AA53" s="8">
        <v>0</v>
      </c>
      <c r="AB53" s="8"/>
      <c r="AC53" s="17">
        <f t="shared" si="20"/>
        <v>0</v>
      </c>
      <c r="AD53" s="10"/>
    </row>
    <row r="54" spans="1:30" ht="15.75" hidden="1">
      <c r="B54" s="9">
        <v>1984</v>
      </c>
      <c r="C54" s="8">
        <v>2622</v>
      </c>
      <c r="D54" s="8"/>
      <c r="E54" s="17">
        <f t="shared" si="12"/>
        <v>0.58921348314606736</v>
      </c>
      <c r="F54" s="8">
        <v>60</v>
      </c>
      <c r="G54" s="8"/>
      <c r="H54" s="17">
        <f t="shared" si="13"/>
        <v>0.28708133971291866</v>
      </c>
      <c r="I54" s="8">
        <v>144</v>
      </c>
      <c r="J54" s="8"/>
      <c r="K54" s="17">
        <f t="shared" si="14"/>
        <v>0.582995951417004</v>
      </c>
      <c r="L54" s="8">
        <v>9</v>
      </c>
      <c r="M54" s="8"/>
      <c r="N54" s="17">
        <f t="shared" si="15"/>
        <v>0.40909090909090912</v>
      </c>
      <c r="O54" s="8">
        <v>9</v>
      </c>
      <c r="P54" s="8"/>
      <c r="Q54" s="17">
        <f t="shared" si="16"/>
        <v>0.40909090909090912</v>
      </c>
      <c r="R54" s="8">
        <v>36</v>
      </c>
      <c r="S54" s="8"/>
      <c r="T54" s="17">
        <f t="shared" si="17"/>
        <v>0.48</v>
      </c>
      <c r="U54" s="8">
        <v>36</v>
      </c>
      <c r="V54" s="8"/>
      <c r="W54" s="17">
        <f t="shared" si="18"/>
        <v>0.48</v>
      </c>
      <c r="X54" s="8">
        <v>2373</v>
      </c>
      <c r="Y54" s="8"/>
      <c r="Z54" s="17">
        <f t="shared" si="19"/>
        <v>0.60892994611239415</v>
      </c>
      <c r="AA54" s="8">
        <v>0</v>
      </c>
      <c r="AB54" s="8"/>
      <c r="AC54" s="17">
        <f t="shared" si="20"/>
        <v>0</v>
      </c>
      <c r="AD54" s="10"/>
    </row>
    <row r="55" spans="1:30" ht="15.75" hidden="1">
      <c r="B55" s="9">
        <v>1985</v>
      </c>
      <c r="C55" s="8">
        <v>2759</v>
      </c>
      <c r="D55" s="8"/>
      <c r="E55" s="17">
        <f t="shared" si="12"/>
        <v>0.61847119479937229</v>
      </c>
      <c r="F55" s="8">
        <v>86</v>
      </c>
      <c r="G55" s="8"/>
      <c r="H55" s="17">
        <f t="shared" si="13"/>
        <v>0.37068965517241381</v>
      </c>
      <c r="I55" s="8">
        <v>170</v>
      </c>
      <c r="J55" s="8"/>
      <c r="K55" s="17">
        <f t="shared" si="14"/>
        <v>0.61151079136690645</v>
      </c>
      <c r="L55" s="8">
        <v>5</v>
      </c>
      <c r="M55" s="8"/>
      <c r="N55" s="17">
        <f t="shared" si="15"/>
        <v>0.35714285714285715</v>
      </c>
      <c r="O55" s="8">
        <v>5</v>
      </c>
      <c r="P55" s="8"/>
      <c r="Q55" s="17">
        <f t="shared" si="16"/>
        <v>0.35714285714285715</v>
      </c>
      <c r="R55" s="8">
        <v>38</v>
      </c>
      <c r="S55" s="8"/>
      <c r="T55" s="17">
        <f t="shared" si="17"/>
        <v>0.45783132530120479</v>
      </c>
      <c r="U55" s="8">
        <v>38</v>
      </c>
      <c r="V55" s="8"/>
      <c r="W55" s="17">
        <f t="shared" si="18"/>
        <v>0.45783132530120479</v>
      </c>
      <c r="X55" s="8">
        <v>2460</v>
      </c>
      <c r="Y55" s="8"/>
      <c r="Z55" s="17">
        <f t="shared" si="19"/>
        <v>0.63829787234042556</v>
      </c>
      <c r="AA55" s="8">
        <v>0</v>
      </c>
      <c r="AB55" s="8"/>
      <c r="AC55" s="17">
        <f t="shared" si="20"/>
        <v>0</v>
      </c>
      <c r="AD55" s="10"/>
    </row>
    <row r="56" spans="1:30" ht="15.75" hidden="1">
      <c r="B56" s="9">
        <v>1986</v>
      </c>
      <c r="C56" s="8">
        <v>2981</v>
      </c>
      <c r="D56" s="8"/>
      <c r="E56" s="17">
        <f t="shared" si="12"/>
        <v>0.6294341216216216</v>
      </c>
      <c r="F56" s="8">
        <v>93</v>
      </c>
      <c r="G56" s="8"/>
      <c r="H56" s="17">
        <f t="shared" si="13"/>
        <v>0.33818181818181819</v>
      </c>
      <c r="I56" s="8">
        <v>188</v>
      </c>
      <c r="J56" s="8"/>
      <c r="K56" s="17">
        <f t="shared" si="14"/>
        <v>0.63513513513513509</v>
      </c>
      <c r="L56" s="8">
        <v>8</v>
      </c>
      <c r="M56" s="8"/>
      <c r="N56" s="17">
        <f t="shared" si="15"/>
        <v>0.4</v>
      </c>
      <c r="O56" s="8">
        <v>8</v>
      </c>
      <c r="P56" s="8"/>
      <c r="Q56" s="17">
        <f t="shared" si="16"/>
        <v>0.4</v>
      </c>
      <c r="R56" s="8">
        <v>57</v>
      </c>
      <c r="S56" s="8"/>
      <c r="T56" s="17">
        <f t="shared" si="17"/>
        <v>0.51351351351351349</v>
      </c>
      <c r="U56" s="8">
        <v>57</v>
      </c>
      <c r="V56" s="8"/>
      <c r="W56" s="17">
        <f t="shared" si="18"/>
        <v>0.51351351351351349</v>
      </c>
      <c r="X56" s="8">
        <v>2635</v>
      </c>
      <c r="Y56" s="8"/>
      <c r="Z56" s="17">
        <f t="shared" si="19"/>
        <v>0.65335978180014875</v>
      </c>
      <c r="AA56" s="8">
        <v>0</v>
      </c>
      <c r="AB56" s="8"/>
      <c r="AC56" s="17">
        <f t="shared" si="20"/>
        <v>0</v>
      </c>
      <c r="AD56" s="10"/>
    </row>
    <row r="57" spans="1:30" ht="16.5" hidden="1">
      <c r="A57" s="7"/>
      <c r="B57" s="9">
        <v>1987</v>
      </c>
      <c r="C57" s="8">
        <v>2968</v>
      </c>
      <c r="D57" s="8"/>
      <c r="E57" s="17">
        <f t="shared" si="12"/>
        <v>0.63759398496240605</v>
      </c>
      <c r="F57" s="8">
        <v>76</v>
      </c>
      <c r="G57" s="8"/>
      <c r="H57" s="17">
        <f t="shared" si="13"/>
        <v>0.30278884462151395</v>
      </c>
      <c r="I57" s="8">
        <v>245</v>
      </c>
      <c r="J57" s="8"/>
      <c r="K57" s="17">
        <f t="shared" si="14"/>
        <v>0.64643799472295516</v>
      </c>
      <c r="L57" s="8">
        <v>2</v>
      </c>
      <c r="M57" s="8"/>
      <c r="N57" s="17">
        <f t="shared" si="15"/>
        <v>0.13333333333333333</v>
      </c>
      <c r="O57" s="8">
        <v>2</v>
      </c>
      <c r="P57" s="8"/>
      <c r="Q57" s="17">
        <f t="shared" si="16"/>
        <v>0.13333333333333333</v>
      </c>
      <c r="R57" s="8">
        <v>56</v>
      </c>
      <c r="S57" s="8"/>
      <c r="T57" s="17">
        <f t="shared" si="17"/>
        <v>0.48695652173913045</v>
      </c>
      <c r="U57" s="8">
        <v>56</v>
      </c>
      <c r="V57" s="8"/>
      <c r="W57" s="17">
        <f t="shared" si="18"/>
        <v>0.48695652173913045</v>
      </c>
      <c r="X57" s="8">
        <v>2580</v>
      </c>
      <c r="Y57" s="8"/>
      <c r="Z57" s="17">
        <f t="shared" si="19"/>
        <v>0.66494845360824739</v>
      </c>
      <c r="AA57" s="8">
        <v>9</v>
      </c>
      <c r="AB57" s="8"/>
      <c r="AC57" s="17">
        <f t="shared" si="20"/>
        <v>0.6</v>
      </c>
      <c r="AD57" s="10"/>
    </row>
    <row r="58" spans="1:30" ht="16.5" hidden="1">
      <c r="A58" s="7"/>
      <c r="B58" s="9">
        <v>1988</v>
      </c>
      <c r="C58" s="8">
        <v>2869</v>
      </c>
      <c r="D58" s="8"/>
      <c r="E58" s="17">
        <f t="shared" si="12"/>
        <v>0.63027240773286464</v>
      </c>
      <c r="F58" s="8">
        <v>126</v>
      </c>
      <c r="G58" s="8"/>
      <c r="H58" s="17">
        <f t="shared" si="13"/>
        <v>0.42281879194630873</v>
      </c>
      <c r="I58" s="8">
        <v>261</v>
      </c>
      <c r="J58" s="8"/>
      <c r="K58" s="17">
        <f t="shared" si="14"/>
        <v>0.61411764705882355</v>
      </c>
      <c r="L58" s="8">
        <v>11</v>
      </c>
      <c r="M58" s="8"/>
      <c r="N58" s="17">
        <f t="shared" si="15"/>
        <v>0.39285714285714285</v>
      </c>
      <c r="O58" s="8">
        <v>11</v>
      </c>
      <c r="P58" s="8"/>
      <c r="Q58" s="17">
        <f t="shared" si="16"/>
        <v>0.39285714285714285</v>
      </c>
      <c r="R58" s="8">
        <v>91</v>
      </c>
      <c r="S58" s="8"/>
      <c r="T58" s="17">
        <f t="shared" si="17"/>
        <v>0.51704545454545459</v>
      </c>
      <c r="U58" s="8">
        <v>91</v>
      </c>
      <c r="V58" s="8"/>
      <c r="W58" s="17">
        <f t="shared" si="18"/>
        <v>0.51704545454545459</v>
      </c>
      <c r="X58" s="8">
        <v>2359</v>
      </c>
      <c r="Y58" s="8"/>
      <c r="Z58" s="17">
        <f t="shared" si="19"/>
        <v>0.65527777777777774</v>
      </c>
      <c r="AA58" s="8">
        <v>21</v>
      </c>
      <c r="AB58" s="8"/>
      <c r="AC58" s="17">
        <f t="shared" si="20"/>
        <v>0.84</v>
      </c>
      <c r="AD58" s="10"/>
    </row>
    <row r="59" spans="1:30" ht="16.5" hidden="1">
      <c r="A59" s="7"/>
      <c r="B59" s="9">
        <v>1989</v>
      </c>
      <c r="C59" s="8">
        <v>2891</v>
      </c>
      <c r="D59" s="8"/>
      <c r="E59" s="17">
        <f t="shared" si="12"/>
        <v>0.61211094643235231</v>
      </c>
      <c r="F59" s="8">
        <v>99</v>
      </c>
      <c r="G59" s="8"/>
      <c r="H59" s="17">
        <f t="shared" si="13"/>
        <v>0.38671875</v>
      </c>
      <c r="I59" s="8">
        <v>301</v>
      </c>
      <c r="J59" s="8"/>
      <c r="K59" s="17">
        <f t="shared" si="14"/>
        <v>0.64870689655172409</v>
      </c>
      <c r="L59" s="8">
        <v>12</v>
      </c>
      <c r="M59" s="8"/>
      <c r="N59" s="17">
        <f t="shared" si="15"/>
        <v>0.48</v>
      </c>
      <c r="O59" s="8">
        <v>12</v>
      </c>
      <c r="P59" s="8"/>
      <c r="Q59" s="17">
        <f t="shared" si="16"/>
        <v>0.48</v>
      </c>
      <c r="R59" s="8">
        <v>98</v>
      </c>
      <c r="S59" s="8"/>
      <c r="T59" s="17">
        <f t="shared" si="17"/>
        <v>0.59756097560975607</v>
      </c>
      <c r="U59" s="8">
        <v>98</v>
      </c>
      <c r="V59" s="8"/>
      <c r="W59" s="17">
        <f t="shared" si="18"/>
        <v>0.59756097560975607</v>
      </c>
      <c r="X59" s="8">
        <v>2289</v>
      </c>
      <c r="Y59" s="8"/>
      <c r="Z59" s="17">
        <f t="shared" si="19"/>
        <v>0.62404580152671751</v>
      </c>
      <c r="AA59" s="8">
        <v>92</v>
      </c>
      <c r="AB59" s="8"/>
      <c r="AC59" s="17">
        <f t="shared" si="20"/>
        <v>0.63013698630136983</v>
      </c>
      <c r="AD59" s="10"/>
    </row>
    <row r="60" spans="1:30" ht="15.75" hidden="1">
      <c r="B60" s="9">
        <v>1990</v>
      </c>
      <c r="C60" s="8">
        <v>2851</v>
      </c>
      <c r="D60" s="8"/>
      <c r="E60" s="17">
        <f t="shared" si="12"/>
        <v>0.61311827956989251</v>
      </c>
      <c r="F60" s="8">
        <v>112</v>
      </c>
      <c r="G60" s="8"/>
      <c r="H60" s="17">
        <f t="shared" si="13"/>
        <v>0.3146067415730337</v>
      </c>
      <c r="I60" s="8">
        <v>276</v>
      </c>
      <c r="J60" s="8"/>
      <c r="K60" s="17">
        <f t="shared" si="14"/>
        <v>0.6188340807174888</v>
      </c>
      <c r="L60" s="8">
        <v>8</v>
      </c>
      <c r="M60" s="8"/>
      <c r="N60" s="17">
        <f t="shared" si="15"/>
        <v>0.38095238095238093</v>
      </c>
      <c r="O60" s="8">
        <v>8</v>
      </c>
      <c r="P60" s="8"/>
      <c r="Q60" s="17">
        <f t="shared" si="16"/>
        <v>0.38095238095238093</v>
      </c>
      <c r="R60" s="8">
        <v>111</v>
      </c>
      <c r="S60" s="8"/>
      <c r="T60" s="17">
        <f t="shared" si="17"/>
        <v>0.53623188405797106</v>
      </c>
      <c r="U60" s="8">
        <v>111</v>
      </c>
      <c r="V60" s="8"/>
      <c r="W60" s="17">
        <f t="shared" si="18"/>
        <v>0.53623188405797106</v>
      </c>
      <c r="X60" s="8">
        <v>2226</v>
      </c>
      <c r="Y60" s="8"/>
      <c r="Z60" s="17">
        <f t="shared" si="19"/>
        <v>0.64671702498547357</v>
      </c>
      <c r="AA60" s="8">
        <v>118</v>
      </c>
      <c r="AB60" s="8"/>
      <c r="AC60" s="17">
        <f t="shared" si="20"/>
        <v>0.6629213483146067</v>
      </c>
      <c r="AD60" s="10"/>
    </row>
    <row r="61" spans="1:30" ht="15.75" hidden="1">
      <c r="B61" s="9">
        <v>1991</v>
      </c>
      <c r="C61" s="8">
        <v>2739</v>
      </c>
      <c r="D61" s="8"/>
      <c r="E61" s="17">
        <f t="shared" si="12"/>
        <v>0.58005082592121981</v>
      </c>
      <c r="F61" s="8">
        <v>114</v>
      </c>
      <c r="G61" s="8"/>
      <c r="H61" s="17">
        <f t="shared" si="13"/>
        <v>0.31578947368421051</v>
      </c>
      <c r="I61" s="8">
        <v>345</v>
      </c>
      <c r="J61" s="8"/>
      <c r="K61" s="17">
        <f t="shared" si="14"/>
        <v>0.62727272727272732</v>
      </c>
      <c r="L61" s="8">
        <v>18</v>
      </c>
      <c r="M61" s="8"/>
      <c r="N61" s="17">
        <f t="shared" si="15"/>
        <v>0.48648648648648651</v>
      </c>
      <c r="O61" s="8">
        <v>18</v>
      </c>
      <c r="P61" s="8"/>
      <c r="Q61" s="17">
        <f t="shared" si="16"/>
        <v>0.48648648648648651</v>
      </c>
      <c r="R61" s="8">
        <v>94</v>
      </c>
      <c r="S61" s="8"/>
      <c r="T61" s="17">
        <f t="shared" si="17"/>
        <v>0.43925233644859812</v>
      </c>
      <c r="U61" s="8">
        <v>94</v>
      </c>
      <c r="V61" s="8"/>
      <c r="W61" s="17">
        <f t="shared" si="18"/>
        <v>0.43925233644859812</v>
      </c>
      <c r="X61" s="8">
        <v>2093</v>
      </c>
      <c r="Y61" s="8"/>
      <c r="Z61" s="17">
        <f t="shared" si="19"/>
        <v>0.61234640140433005</v>
      </c>
      <c r="AA61" s="8">
        <v>75</v>
      </c>
      <c r="AB61" s="8"/>
      <c r="AC61" s="17">
        <f t="shared" si="20"/>
        <v>0.528169014084507</v>
      </c>
      <c r="AD61" s="10"/>
    </row>
    <row r="62" spans="1:30" ht="0.75" hidden="1" customHeight="1">
      <c r="B62" s="9">
        <v>1992</v>
      </c>
      <c r="C62" s="8">
        <v>2992</v>
      </c>
      <c r="D62" s="8"/>
      <c r="E62" s="17">
        <f t="shared" si="12"/>
        <v>0.62216677063838632</v>
      </c>
      <c r="F62" s="8">
        <v>113</v>
      </c>
      <c r="G62" s="8"/>
      <c r="H62" s="17">
        <f t="shared" si="13"/>
        <v>0.30706521739130432</v>
      </c>
      <c r="I62" s="8">
        <v>346</v>
      </c>
      <c r="J62" s="8"/>
      <c r="K62" s="17">
        <f t="shared" si="14"/>
        <v>0.63486238532110095</v>
      </c>
      <c r="L62" s="8">
        <v>16</v>
      </c>
      <c r="M62" s="8"/>
      <c r="N62" s="17">
        <f t="shared" si="15"/>
        <v>0.36363636363636365</v>
      </c>
      <c r="O62" s="8">
        <v>16</v>
      </c>
      <c r="P62" s="8"/>
      <c r="Q62" s="17">
        <f t="shared" si="16"/>
        <v>0.36363636363636365</v>
      </c>
      <c r="R62" s="8">
        <v>119</v>
      </c>
      <c r="S62" s="8"/>
      <c r="T62" s="17">
        <f t="shared" si="17"/>
        <v>0.45419847328244273</v>
      </c>
      <c r="U62" s="8">
        <v>119</v>
      </c>
      <c r="V62" s="8"/>
      <c r="W62" s="17">
        <f t="shared" si="18"/>
        <v>0.45419847328244273</v>
      </c>
      <c r="X62" s="8">
        <v>2290</v>
      </c>
      <c r="Y62" s="8"/>
      <c r="Z62" s="17">
        <f t="shared" si="19"/>
        <v>0.66783318751822685</v>
      </c>
      <c r="AA62" s="8">
        <v>108</v>
      </c>
      <c r="AB62" s="8"/>
      <c r="AC62" s="17">
        <f t="shared" si="20"/>
        <v>0.67080745341614911</v>
      </c>
      <c r="AD62" s="10"/>
    </row>
    <row r="63" spans="1:30" ht="15.75" hidden="1">
      <c r="B63" s="9">
        <v>1993</v>
      </c>
      <c r="C63" s="8">
        <v>3015</v>
      </c>
      <c r="D63" s="8"/>
      <c r="E63" s="17">
        <f t="shared" si="12"/>
        <v>0.62370707488622257</v>
      </c>
      <c r="F63" s="8">
        <v>126</v>
      </c>
      <c r="G63" s="8"/>
      <c r="H63" s="17">
        <f t="shared" si="13"/>
        <v>0.30882352941176472</v>
      </c>
      <c r="I63" s="8">
        <v>404</v>
      </c>
      <c r="J63" s="8"/>
      <c r="K63" s="17">
        <f t="shared" si="14"/>
        <v>0.68358714043993229</v>
      </c>
      <c r="L63" s="8">
        <v>9</v>
      </c>
      <c r="M63" s="8"/>
      <c r="N63" s="17">
        <f t="shared" si="15"/>
        <v>0.25</v>
      </c>
      <c r="O63" s="8">
        <v>9</v>
      </c>
      <c r="P63" s="8"/>
      <c r="Q63" s="17">
        <f t="shared" si="16"/>
        <v>0.25</v>
      </c>
      <c r="R63" s="8">
        <v>124</v>
      </c>
      <c r="S63" s="8"/>
      <c r="T63" s="17">
        <f t="shared" si="17"/>
        <v>0.47876447876447875</v>
      </c>
      <c r="U63" s="8">
        <v>124</v>
      </c>
      <c r="V63" s="8"/>
      <c r="W63" s="17">
        <f t="shared" si="18"/>
        <v>0.47876447876447875</v>
      </c>
      <c r="X63" s="8">
        <v>2246</v>
      </c>
      <c r="Y63" s="8"/>
      <c r="Z63" s="17">
        <f t="shared" si="19"/>
        <v>0.66292798110979934</v>
      </c>
      <c r="AA63" s="8">
        <v>106</v>
      </c>
      <c r="AB63" s="8"/>
      <c r="AC63" s="17">
        <f t="shared" si="20"/>
        <v>0.69736842105263153</v>
      </c>
      <c r="AD63" s="10"/>
    </row>
    <row r="64" spans="1:30" ht="0.75" hidden="1" customHeight="1">
      <c r="B64" s="9">
        <v>1994</v>
      </c>
      <c r="C64" s="27">
        <v>2905</v>
      </c>
      <c r="D64" s="8"/>
      <c r="E64" s="17">
        <f t="shared" si="12"/>
        <v>0.60799497697781502</v>
      </c>
      <c r="F64" s="27">
        <v>112</v>
      </c>
      <c r="G64" s="8"/>
      <c r="H64" s="17">
        <f t="shared" si="13"/>
        <v>0.26046511627906976</v>
      </c>
      <c r="I64" s="27">
        <v>411</v>
      </c>
      <c r="J64" s="8"/>
      <c r="K64" s="17">
        <f t="shared" si="14"/>
        <v>0.65445859872611467</v>
      </c>
      <c r="L64" s="27">
        <v>15</v>
      </c>
      <c r="M64" s="8"/>
      <c r="N64" s="17">
        <f t="shared" si="15"/>
        <v>0.40540540540540543</v>
      </c>
      <c r="O64" s="27">
        <v>15</v>
      </c>
      <c r="P64" s="8"/>
      <c r="Q64" s="17">
        <f t="shared" si="16"/>
        <v>0.40540540540540543</v>
      </c>
      <c r="R64" s="27">
        <v>113</v>
      </c>
      <c r="S64" s="8"/>
      <c r="T64" s="17">
        <f t="shared" si="17"/>
        <v>0.45381526104417669</v>
      </c>
      <c r="U64" s="27">
        <v>113</v>
      </c>
      <c r="V64" s="8"/>
      <c r="W64" s="17">
        <f t="shared" si="18"/>
        <v>0.45381526104417669</v>
      </c>
      <c r="X64" s="27">
        <v>2127</v>
      </c>
      <c r="Y64" s="8"/>
      <c r="Z64" s="17">
        <f t="shared" si="19"/>
        <v>0.65567200986436502</v>
      </c>
      <c r="AA64" s="27">
        <v>127</v>
      </c>
      <c r="AB64" s="8"/>
      <c r="AC64" s="28">
        <f t="shared" si="20"/>
        <v>0.66842105263157892</v>
      </c>
      <c r="AD64" s="10"/>
    </row>
    <row r="65" spans="1:30" ht="15.75" hidden="1">
      <c r="B65" s="9">
        <v>1995</v>
      </c>
      <c r="C65" s="27">
        <v>3056</v>
      </c>
      <c r="D65" s="8"/>
      <c r="E65" s="17">
        <f t="shared" si="12"/>
        <v>0.61168935148118497</v>
      </c>
      <c r="F65" s="27">
        <v>178</v>
      </c>
      <c r="G65" s="8"/>
      <c r="H65" s="17">
        <f t="shared" si="13"/>
        <v>0.3531746031746032</v>
      </c>
      <c r="I65" s="27">
        <v>396</v>
      </c>
      <c r="J65" s="8"/>
      <c r="K65" s="17">
        <f t="shared" si="14"/>
        <v>0.66</v>
      </c>
      <c r="L65" s="27">
        <v>20</v>
      </c>
      <c r="M65" s="8"/>
      <c r="N65" s="17">
        <f t="shared" si="15"/>
        <v>0.47619047619047616</v>
      </c>
      <c r="O65" s="27">
        <v>20</v>
      </c>
      <c r="P65" s="8"/>
      <c r="Q65" s="17">
        <f t="shared" si="16"/>
        <v>0.47619047619047616</v>
      </c>
      <c r="R65" s="27">
        <v>116</v>
      </c>
      <c r="S65" s="8"/>
      <c r="T65" s="17">
        <f t="shared" si="17"/>
        <v>0.47736625514403291</v>
      </c>
      <c r="U65" s="27">
        <v>116</v>
      </c>
      <c r="V65" s="8"/>
      <c r="W65" s="17">
        <f t="shared" si="18"/>
        <v>0.47736625514403291</v>
      </c>
      <c r="X65" s="27">
        <v>2206</v>
      </c>
      <c r="Y65" s="8"/>
      <c r="Z65" s="17">
        <f t="shared" si="19"/>
        <v>0.651313847062297</v>
      </c>
      <c r="AA65" s="27">
        <v>140</v>
      </c>
      <c r="AB65" s="8"/>
      <c r="AC65" s="17">
        <f t="shared" si="20"/>
        <v>0.63636363636363635</v>
      </c>
      <c r="AD65" s="10"/>
    </row>
    <row r="66" spans="1:30" ht="2.25" hidden="1" customHeight="1">
      <c r="B66" s="9">
        <v>1996</v>
      </c>
      <c r="C66" s="27">
        <v>3241</v>
      </c>
      <c r="D66" s="8"/>
      <c r="E66" s="17">
        <f t="shared" si="12"/>
        <v>0.64420592327569071</v>
      </c>
      <c r="F66" s="27">
        <v>171</v>
      </c>
      <c r="G66" s="8"/>
      <c r="H66" s="17">
        <f t="shared" si="13"/>
        <v>0.38513513513513514</v>
      </c>
      <c r="I66" s="27">
        <v>428</v>
      </c>
      <c r="J66" s="8"/>
      <c r="K66" s="17">
        <f t="shared" si="14"/>
        <v>0.65947611710323573</v>
      </c>
      <c r="L66" s="27">
        <v>15</v>
      </c>
      <c r="M66" s="8"/>
      <c r="N66" s="17">
        <f t="shared" si="15"/>
        <v>0.46875</v>
      </c>
      <c r="O66" s="27">
        <v>15</v>
      </c>
      <c r="P66" s="8"/>
      <c r="Q66" s="17">
        <f t="shared" si="16"/>
        <v>0.46875</v>
      </c>
      <c r="R66" s="27">
        <v>124</v>
      </c>
      <c r="S66" s="8"/>
      <c r="T66" s="17">
        <f t="shared" si="17"/>
        <v>0.52320675105485237</v>
      </c>
      <c r="U66" s="27">
        <v>124</v>
      </c>
      <c r="V66" s="8"/>
      <c r="W66" s="17">
        <f t="shared" si="18"/>
        <v>0.52320675105485237</v>
      </c>
      <c r="X66" s="27">
        <v>2282</v>
      </c>
      <c r="Y66" s="8"/>
      <c r="Z66" s="17">
        <f t="shared" si="19"/>
        <v>0.68139743206927439</v>
      </c>
      <c r="AA66" s="27">
        <v>221</v>
      </c>
      <c r="AB66" s="8"/>
      <c r="AC66" s="17">
        <f t="shared" si="20"/>
        <v>0.69062500000000004</v>
      </c>
      <c r="AD66" s="10"/>
    </row>
    <row r="67" spans="1:30" ht="15.75" hidden="1">
      <c r="B67" s="9">
        <v>1997</v>
      </c>
      <c r="C67" s="27">
        <v>3427</v>
      </c>
      <c r="D67" s="8"/>
      <c r="E67" s="17">
        <f t="shared" si="12"/>
        <v>0.65450725744843397</v>
      </c>
      <c r="F67" s="27">
        <v>167</v>
      </c>
      <c r="G67" s="8"/>
      <c r="H67" s="17">
        <f t="shared" si="13"/>
        <v>0.42493638676844786</v>
      </c>
      <c r="I67" s="27">
        <v>433</v>
      </c>
      <c r="J67" s="8"/>
      <c r="K67" s="17">
        <f t="shared" si="14"/>
        <v>0.68188976377952759</v>
      </c>
      <c r="L67" s="27">
        <v>0</v>
      </c>
      <c r="M67" s="8"/>
      <c r="N67" s="17">
        <f t="shared" si="15"/>
        <v>0</v>
      </c>
      <c r="O67" s="27">
        <v>9</v>
      </c>
      <c r="P67" s="8"/>
      <c r="Q67" s="17">
        <f t="shared" si="16"/>
        <v>0.39130434782608697</v>
      </c>
      <c r="R67" s="27">
        <v>0</v>
      </c>
      <c r="S67" s="8"/>
      <c r="T67" s="17">
        <f t="shared" si="17"/>
        <v>0</v>
      </c>
      <c r="U67" s="27">
        <v>102</v>
      </c>
      <c r="V67" s="8"/>
      <c r="W67" s="17">
        <f t="shared" si="18"/>
        <v>0.5074626865671642</v>
      </c>
      <c r="X67" s="27">
        <v>2492</v>
      </c>
      <c r="Y67" s="8"/>
      <c r="Z67" s="17">
        <f t="shared" si="19"/>
        <v>0.68669054836042986</v>
      </c>
      <c r="AA67" s="27">
        <v>224</v>
      </c>
      <c r="AB67" s="8"/>
      <c r="AC67" s="17">
        <f t="shared" si="20"/>
        <v>0.63098591549295779</v>
      </c>
      <c r="AD67" s="10"/>
    </row>
    <row r="68" spans="1:30" ht="1.5" customHeight="1">
      <c r="B68" s="9">
        <v>1998</v>
      </c>
      <c r="C68" s="27">
        <v>3353</v>
      </c>
      <c r="D68" s="8"/>
      <c r="E68" s="17">
        <f t="shared" si="12"/>
        <v>0.67641718781521076</v>
      </c>
      <c r="F68" s="27">
        <v>168</v>
      </c>
      <c r="G68" s="8"/>
      <c r="H68" s="17">
        <f t="shared" si="13"/>
        <v>0.45040214477211798</v>
      </c>
      <c r="I68" s="27">
        <v>458</v>
      </c>
      <c r="J68" s="8"/>
      <c r="K68" s="17">
        <f t="shared" si="14"/>
        <v>0.72698412698412695</v>
      </c>
      <c r="L68" s="27">
        <v>0</v>
      </c>
      <c r="M68" s="8"/>
      <c r="N68" s="17">
        <f t="shared" si="15"/>
        <v>0</v>
      </c>
      <c r="O68" s="27">
        <v>10</v>
      </c>
      <c r="P68" s="8"/>
      <c r="Q68" s="17">
        <f t="shared" si="16"/>
        <v>0.29411764705882354</v>
      </c>
      <c r="R68" s="27">
        <v>0</v>
      </c>
      <c r="S68" s="8"/>
      <c r="T68" s="17">
        <f t="shared" si="17"/>
        <v>0</v>
      </c>
      <c r="U68" s="27">
        <v>131</v>
      </c>
      <c r="V68" s="8"/>
      <c r="W68" s="17">
        <f t="shared" si="18"/>
        <v>0.58744394618834084</v>
      </c>
      <c r="X68" s="27">
        <v>2336</v>
      </c>
      <c r="Y68" s="8"/>
      <c r="Z68" s="17">
        <f t="shared" si="19"/>
        <v>0.70361445783132526</v>
      </c>
      <c r="AA68" s="27">
        <v>250</v>
      </c>
      <c r="AB68" s="8"/>
      <c r="AC68" s="17">
        <f t="shared" si="20"/>
        <v>0.66312997347480107</v>
      </c>
      <c r="AD68" s="10"/>
    </row>
    <row r="69" spans="1:30" ht="16.5">
      <c r="A69" s="7" t="s">
        <v>13</v>
      </c>
      <c r="B69" s="9">
        <v>1999</v>
      </c>
      <c r="C69" s="27">
        <v>3655</v>
      </c>
      <c r="D69" s="8"/>
      <c r="E69" s="17">
        <f t="shared" si="12"/>
        <v>0.6946028126187761</v>
      </c>
      <c r="F69" s="27">
        <v>159</v>
      </c>
      <c r="G69" s="8"/>
      <c r="H69" s="17">
        <f t="shared" si="13"/>
        <v>0.45042492917847027</v>
      </c>
      <c r="I69" s="27">
        <v>526</v>
      </c>
      <c r="J69" s="8"/>
      <c r="K69" s="17">
        <f t="shared" si="14"/>
        <v>0.71662125340599458</v>
      </c>
      <c r="L69" s="27">
        <v>0</v>
      </c>
      <c r="M69" s="8"/>
      <c r="N69" s="17">
        <f t="shared" si="15"/>
        <v>0</v>
      </c>
      <c r="O69" s="27">
        <v>14</v>
      </c>
      <c r="P69" s="8"/>
      <c r="Q69" s="17">
        <f t="shared" si="16"/>
        <v>0.42424242424242425</v>
      </c>
      <c r="R69" s="27">
        <v>0</v>
      </c>
      <c r="S69" s="8"/>
      <c r="T69" s="17">
        <f t="shared" si="17"/>
        <v>0</v>
      </c>
      <c r="U69" s="27">
        <v>111</v>
      </c>
      <c r="V69" s="8"/>
      <c r="W69" s="17">
        <f t="shared" si="18"/>
        <v>0.56923076923076921</v>
      </c>
      <c r="X69" s="27">
        <v>2608</v>
      </c>
      <c r="Y69" s="8"/>
      <c r="Z69" s="17">
        <f t="shared" si="19"/>
        <v>0.72444444444444445</v>
      </c>
      <c r="AA69" s="27">
        <v>237</v>
      </c>
      <c r="AB69" s="8"/>
      <c r="AC69" s="17">
        <f t="shared" si="20"/>
        <v>0.68299711815561959</v>
      </c>
      <c r="AD69" s="10"/>
    </row>
    <row r="70" spans="1:30" ht="16.5">
      <c r="A70" s="7" t="s">
        <v>14</v>
      </c>
      <c r="B70" s="9">
        <v>2000</v>
      </c>
      <c r="C70" s="27">
        <v>3636</v>
      </c>
      <c r="D70" s="8"/>
      <c r="E70" s="17">
        <f t="shared" si="12"/>
        <v>0.71182458888018796</v>
      </c>
      <c r="F70" s="27">
        <v>187</v>
      </c>
      <c r="G70" s="8"/>
      <c r="H70" s="17">
        <f t="shared" si="13"/>
        <v>0.50404312668463613</v>
      </c>
      <c r="I70" s="27">
        <v>556</v>
      </c>
      <c r="J70" s="8"/>
      <c r="K70" s="17">
        <f t="shared" si="14"/>
        <v>0.75852660300136421</v>
      </c>
      <c r="L70" s="27">
        <v>0</v>
      </c>
      <c r="M70" s="8"/>
      <c r="N70" s="17">
        <f t="shared" si="15"/>
        <v>0</v>
      </c>
      <c r="O70" s="27">
        <v>19</v>
      </c>
      <c r="P70" s="8"/>
      <c r="Q70" s="17">
        <f t="shared" si="16"/>
        <v>0.54285714285714282</v>
      </c>
      <c r="R70" s="27">
        <v>0</v>
      </c>
      <c r="S70" s="8"/>
      <c r="T70" s="17">
        <f t="shared" si="17"/>
        <v>0</v>
      </c>
      <c r="U70" s="27">
        <v>155</v>
      </c>
      <c r="V70" s="8"/>
      <c r="W70" s="17">
        <f t="shared" si="18"/>
        <v>0.59845559845559848</v>
      </c>
      <c r="X70" s="27">
        <v>2442</v>
      </c>
      <c r="Y70" s="8"/>
      <c r="Z70" s="17">
        <f t="shared" si="19"/>
        <v>0.73532068654019878</v>
      </c>
      <c r="AA70" s="27">
        <v>277</v>
      </c>
      <c r="AB70" s="8"/>
      <c r="AC70" s="17">
        <f t="shared" si="20"/>
        <v>0.71208226221079696</v>
      </c>
      <c r="AD70" s="10"/>
    </row>
    <row r="71" spans="1:30" ht="16.5">
      <c r="A71" s="7"/>
      <c r="B71" s="9">
        <v>2001</v>
      </c>
      <c r="C71" s="27">
        <v>3692</v>
      </c>
      <c r="D71" s="8"/>
      <c r="E71" s="17">
        <f t="shared" si="12"/>
        <v>0.71</v>
      </c>
      <c r="F71" s="27">
        <v>184</v>
      </c>
      <c r="G71" s="8"/>
      <c r="H71" s="17">
        <f t="shared" si="13"/>
        <v>0.44987775061124696</v>
      </c>
      <c r="I71" s="27">
        <v>553</v>
      </c>
      <c r="J71" s="8"/>
      <c r="K71" s="17">
        <f t="shared" si="14"/>
        <v>0.76275862068965516</v>
      </c>
      <c r="L71" s="27">
        <v>0</v>
      </c>
      <c r="M71" s="8"/>
      <c r="N71" s="17">
        <f t="shared" si="15"/>
        <v>0</v>
      </c>
      <c r="O71" s="27">
        <v>28</v>
      </c>
      <c r="P71" s="8"/>
      <c r="Q71" s="17">
        <f t="shared" si="16"/>
        <v>0.62222222222222223</v>
      </c>
      <c r="R71" s="27">
        <v>0</v>
      </c>
      <c r="S71" s="8"/>
      <c r="T71" s="17">
        <f t="shared" si="17"/>
        <v>0</v>
      </c>
      <c r="U71" s="27">
        <v>138</v>
      </c>
      <c r="V71" s="8"/>
      <c r="W71" s="17">
        <f t="shared" si="18"/>
        <v>0.5847457627118644</v>
      </c>
      <c r="X71" s="27">
        <v>2660</v>
      </c>
      <c r="Y71" s="8"/>
      <c r="Z71" s="17">
        <f t="shared" si="19"/>
        <v>0.73663805040155084</v>
      </c>
      <c r="AA71" s="27">
        <v>129</v>
      </c>
      <c r="AB71" s="8"/>
      <c r="AC71" s="17">
        <f t="shared" si="20"/>
        <v>0.74137931034482762</v>
      </c>
      <c r="AD71" s="10"/>
    </row>
    <row r="72" spans="1:30" ht="16.5">
      <c r="A72" s="7"/>
      <c r="B72" s="9">
        <v>2002</v>
      </c>
      <c r="C72" s="27">
        <v>3459</v>
      </c>
      <c r="D72" s="8"/>
      <c r="E72" s="17">
        <f t="shared" si="12"/>
        <v>0.70924748820996519</v>
      </c>
      <c r="F72" s="27">
        <v>166</v>
      </c>
      <c r="G72" s="8"/>
      <c r="H72" s="17">
        <f t="shared" si="13"/>
        <v>0.46760563380281689</v>
      </c>
      <c r="I72" s="27">
        <v>464</v>
      </c>
      <c r="J72" s="8"/>
      <c r="K72" s="17">
        <f t="shared" si="14"/>
        <v>0.75202593192868716</v>
      </c>
      <c r="L72" s="27">
        <v>0</v>
      </c>
      <c r="M72" s="8"/>
      <c r="N72" s="17">
        <f t="shared" si="15"/>
        <v>0</v>
      </c>
      <c r="O72" s="27">
        <v>33</v>
      </c>
      <c r="P72" s="8"/>
      <c r="Q72" s="17">
        <f t="shared" si="16"/>
        <v>0.66</v>
      </c>
      <c r="R72" s="27">
        <v>0</v>
      </c>
      <c r="S72" s="8"/>
      <c r="T72" s="17">
        <f t="shared" si="17"/>
        <v>0</v>
      </c>
      <c r="U72" s="27">
        <v>182</v>
      </c>
      <c r="V72" s="8"/>
      <c r="W72" s="17">
        <f t="shared" si="18"/>
        <v>0.62542955326460481</v>
      </c>
      <c r="X72" s="27">
        <v>2480</v>
      </c>
      <c r="Y72" s="8"/>
      <c r="Z72" s="17">
        <f t="shared" si="19"/>
        <v>0.73264401772525845</v>
      </c>
      <c r="AA72" s="27">
        <v>134</v>
      </c>
      <c r="AB72" s="8"/>
      <c r="AC72" s="17">
        <f t="shared" si="20"/>
        <v>0.74860335195530725</v>
      </c>
      <c r="AD72" s="10"/>
    </row>
    <row r="73" spans="1:30" ht="16.5">
      <c r="A73" s="7"/>
      <c r="B73" s="9">
        <v>2003</v>
      </c>
      <c r="C73" s="27">
        <v>3808</v>
      </c>
      <c r="D73" s="8"/>
      <c r="E73" s="17">
        <f t="shared" si="12"/>
        <v>0.73020134228187916</v>
      </c>
      <c r="F73" s="27">
        <v>175</v>
      </c>
      <c r="G73" s="8"/>
      <c r="H73" s="17">
        <f t="shared" si="13"/>
        <v>0.53846153846153844</v>
      </c>
      <c r="I73" s="27">
        <v>576</v>
      </c>
      <c r="J73" s="8"/>
      <c r="K73" s="17">
        <f t="shared" si="14"/>
        <v>0.75989445910290232</v>
      </c>
      <c r="L73" s="27">
        <v>0</v>
      </c>
      <c r="M73" s="8"/>
      <c r="N73" s="17">
        <f t="shared" si="15"/>
        <v>0</v>
      </c>
      <c r="O73" s="27">
        <v>18</v>
      </c>
      <c r="P73" s="8"/>
      <c r="Q73" s="17">
        <f t="shared" si="16"/>
        <v>0.5625</v>
      </c>
      <c r="R73" s="27">
        <v>0</v>
      </c>
      <c r="S73" s="8"/>
      <c r="T73" s="17">
        <f t="shared" si="17"/>
        <v>0</v>
      </c>
      <c r="U73" s="27">
        <v>136</v>
      </c>
      <c r="V73" s="8"/>
      <c r="W73" s="17">
        <f t="shared" si="18"/>
        <v>0.57627118644067798</v>
      </c>
      <c r="X73" s="27">
        <v>2770</v>
      </c>
      <c r="Y73" s="8"/>
      <c r="Z73" s="17">
        <f t="shared" si="19"/>
        <v>0.75149213239283774</v>
      </c>
      <c r="AA73" s="27">
        <v>133</v>
      </c>
      <c r="AB73" s="8"/>
      <c r="AC73" s="17">
        <f t="shared" si="20"/>
        <v>0.7471910112359551</v>
      </c>
      <c r="AD73" s="10"/>
    </row>
    <row r="74" spans="1:30" ht="16.5">
      <c r="A74" s="7"/>
      <c r="B74" s="9">
        <v>2004</v>
      </c>
      <c r="C74" s="27">
        <v>4050</v>
      </c>
      <c r="D74" s="8"/>
      <c r="E74" s="17">
        <f t="shared" si="12"/>
        <v>0.73183953740513186</v>
      </c>
      <c r="F74" s="27">
        <v>130</v>
      </c>
      <c r="G74" s="8"/>
      <c r="H74" s="17">
        <f t="shared" si="13"/>
        <v>0.55793991416309008</v>
      </c>
      <c r="I74" s="27">
        <v>543</v>
      </c>
      <c r="J74" s="8"/>
      <c r="K74" s="17">
        <f t="shared" si="14"/>
        <v>0.74587912087912089</v>
      </c>
      <c r="L74" s="27">
        <v>0</v>
      </c>
      <c r="M74" s="8"/>
      <c r="N74" s="17">
        <f t="shared" si="15"/>
        <v>0</v>
      </c>
      <c r="O74" s="27">
        <v>31</v>
      </c>
      <c r="P74" s="8"/>
      <c r="Q74" s="17">
        <f t="shared" si="16"/>
        <v>0.65957446808510634</v>
      </c>
      <c r="R74" s="27">
        <v>0</v>
      </c>
      <c r="S74" s="8"/>
      <c r="T74" s="17">
        <f t="shared" si="17"/>
        <v>0</v>
      </c>
      <c r="U74" s="27">
        <v>137</v>
      </c>
      <c r="V74" s="8"/>
      <c r="W74" s="17">
        <f t="shared" si="18"/>
        <v>0.62272727272727268</v>
      </c>
      <c r="X74" s="27">
        <v>2997</v>
      </c>
      <c r="Y74" s="8"/>
      <c r="Z74" s="17">
        <f t="shared" si="19"/>
        <v>0.74626494023904377</v>
      </c>
      <c r="AA74" s="27">
        <v>212</v>
      </c>
      <c r="AB74" s="8"/>
      <c r="AC74" s="17">
        <f t="shared" si="20"/>
        <v>0.73103448275862071</v>
      </c>
      <c r="AD74" s="10"/>
    </row>
    <row r="75" spans="1:30" ht="16.5">
      <c r="A75" s="7"/>
      <c r="B75" s="9">
        <v>2005</v>
      </c>
      <c r="C75" s="27">
        <v>4184</v>
      </c>
      <c r="D75" s="8"/>
      <c r="E75" s="17">
        <f t="shared" si="12"/>
        <v>0.73274956217162868</v>
      </c>
      <c r="F75" s="27">
        <v>180</v>
      </c>
      <c r="G75" s="8"/>
      <c r="H75" s="17">
        <f t="shared" si="13"/>
        <v>0.52631578947368418</v>
      </c>
      <c r="I75" s="27">
        <v>617</v>
      </c>
      <c r="J75" s="8"/>
      <c r="K75" s="17">
        <f t="shared" si="14"/>
        <v>0.7626699629171817</v>
      </c>
      <c r="L75" s="27">
        <v>0</v>
      </c>
      <c r="M75" s="8"/>
      <c r="N75" s="17">
        <f t="shared" si="15"/>
        <v>0</v>
      </c>
      <c r="O75" s="27">
        <v>30</v>
      </c>
      <c r="P75" s="8"/>
      <c r="Q75" s="17">
        <f t="shared" si="16"/>
        <v>0.66666666666666663</v>
      </c>
      <c r="R75" s="27">
        <v>0</v>
      </c>
      <c r="S75" s="8"/>
      <c r="T75" s="17">
        <f t="shared" si="17"/>
        <v>0</v>
      </c>
      <c r="U75" s="27">
        <v>200</v>
      </c>
      <c r="V75" s="8"/>
      <c r="W75" s="17">
        <f t="shared" si="18"/>
        <v>0.69930069930069927</v>
      </c>
      <c r="X75" s="27">
        <v>2943</v>
      </c>
      <c r="Y75" s="8"/>
      <c r="Z75" s="17">
        <f t="shared" si="19"/>
        <v>0.74600760456273763</v>
      </c>
      <c r="AA75" s="27">
        <v>214</v>
      </c>
      <c r="AB75" s="8"/>
      <c r="AC75" s="17">
        <f t="shared" si="20"/>
        <v>0.75618374558303891</v>
      </c>
      <c r="AD75" s="10"/>
    </row>
    <row r="76" spans="1:30" ht="16.5">
      <c r="A76" s="7"/>
      <c r="B76" s="9">
        <v>2006</v>
      </c>
      <c r="C76" s="27">
        <v>3849</v>
      </c>
      <c r="D76" s="8"/>
      <c r="E76" s="17">
        <f t="shared" si="12"/>
        <v>0.76612261146496818</v>
      </c>
      <c r="F76" s="27">
        <v>110</v>
      </c>
      <c r="G76" s="8"/>
      <c r="H76" s="17">
        <f t="shared" si="13"/>
        <v>0.56122448979591832</v>
      </c>
      <c r="I76" s="27">
        <v>472</v>
      </c>
      <c r="J76" s="8"/>
      <c r="K76" s="17">
        <f t="shared" si="14"/>
        <v>0.79327731092436971</v>
      </c>
      <c r="L76" s="27">
        <v>0</v>
      </c>
      <c r="M76" s="8"/>
      <c r="N76" s="17">
        <f t="shared" si="15"/>
        <v>0</v>
      </c>
      <c r="O76" s="27">
        <v>7</v>
      </c>
      <c r="P76" s="8"/>
      <c r="Q76" s="17">
        <f t="shared" si="16"/>
        <v>0.63636363636363635</v>
      </c>
      <c r="R76" s="27">
        <v>99</v>
      </c>
      <c r="S76" s="8"/>
      <c r="T76" s="17">
        <f t="shared" si="17"/>
        <v>0.6556291390728477</v>
      </c>
      <c r="U76" s="27">
        <v>187</v>
      </c>
      <c r="V76" s="8"/>
      <c r="W76" s="17">
        <f t="shared" si="18"/>
        <v>0.67753623188405798</v>
      </c>
      <c r="X76" s="27">
        <v>2783</v>
      </c>
      <c r="Y76" s="8"/>
      <c r="Z76" s="17">
        <f t="shared" si="19"/>
        <v>0.78660260033917473</v>
      </c>
      <c r="AA76" s="27">
        <v>191</v>
      </c>
      <c r="AB76" s="8"/>
      <c r="AC76" s="17">
        <f t="shared" si="20"/>
        <v>0.74319066147859925</v>
      </c>
      <c r="AD76" s="10"/>
    </row>
    <row r="77" spans="1:30" ht="16.5">
      <c r="A77" s="7"/>
      <c r="B77" s="9">
        <v>2007</v>
      </c>
      <c r="C77" s="27">
        <v>4254</v>
      </c>
      <c r="D77" s="8"/>
      <c r="E77" s="17">
        <f t="shared" si="12"/>
        <v>0.76346015793251976</v>
      </c>
      <c r="F77" s="27">
        <v>108</v>
      </c>
      <c r="G77" s="8"/>
      <c r="H77" s="17">
        <f t="shared" si="13"/>
        <v>0.5714285714285714</v>
      </c>
      <c r="I77" s="27">
        <v>560</v>
      </c>
      <c r="J77" s="8"/>
      <c r="K77" s="17">
        <f t="shared" si="14"/>
        <v>0.78103207810320785</v>
      </c>
      <c r="L77" s="27">
        <v>0</v>
      </c>
      <c r="M77" s="8"/>
      <c r="N77" s="17">
        <f t="shared" si="15"/>
        <v>0</v>
      </c>
      <c r="O77" s="27">
        <v>8</v>
      </c>
      <c r="P77" s="8"/>
      <c r="Q77" s="17">
        <f t="shared" si="16"/>
        <v>0.5714285714285714</v>
      </c>
      <c r="R77" s="27">
        <v>116</v>
      </c>
      <c r="S77" s="8"/>
      <c r="T77" s="17">
        <f t="shared" si="17"/>
        <v>0.67441860465116277</v>
      </c>
      <c r="U77" s="27">
        <v>200</v>
      </c>
      <c r="V77" s="8"/>
      <c r="W77" s="17">
        <f t="shared" si="18"/>
        <v>0.76045627376425851</v>
      </c>
      <c r="X77" s="27">
        <v>2972</v>
      </c>
      <c r="Y77" s="8"/>
      <c r="Z77" s="17">
        <f t="shared" si="19"/>
        <v>0.77557411273486432</v>
      </c>
      <c r="AA77" s="27">
        <v>290</v>
      </c>
      <c r="AB77" s="8"/>
      <c r="AC77" s="17">
        <f t="shared" si="20"/>
        <v>0.75324675324675328</v>
      </c>
      <c r="AD77" s="10"/>
    </row>
    <row r="78" spans="1:30" ht="16.5">
      <c r="A78" s="7"/>
      <c r="B78" s="9">
        <v>2008</v>
      </c>
      <c r="C78" s="27">
        <f>SUM(F78,I78,L78,O78,R78,U78,X78,AA78,)</f>
        <v>4066</v>
      </c>
      <c r="D78" s="8"/>
      <c r="E78" s="17">
        <f t="shared" si="12"/>
        <v>0.7635680751173709</v>
      </c>
      <c r="F78" s="27">
        <v>106</v>
      </c>
      <c r="G78" s="8"/>
      <c r="H78" s="17">
        <f t="shared" si="13"/>
        <v>0.51207729468599039</v>
      </c>
      <c r="I78" s="27">
        <v>493</v>
      </c>
      <c r="J78" s="8"/>
      <c r="K78" s="17">
        <f t="shared" si="14"/>
        <v>0.76911076443057724</v>
      </c>
      <c r="L78" s="27">
        <v>1</v>
      </c>
      <c r="M78" s="8"/>
      <c r="N78" s="17">
        <f t="shared" si="15"/>
        <v>0.5</v>
      </c>
      <c r="O78" s="27">
        <v>6</v>
      </c>
      <c r="P78" s="8"/>
      <c r="Q78" s="17">
        <f t="shared" si="16"/>
        <v>0.75</v>
      </c>
      <c r="R78" s="27">
        <v>154</v>
      </c>
      <c r="S78" s="8"/>
      <c r="T78" s="17">
        <f t="shared" si="17"/>
        <v>0.76616915422885568</v>
      </c>
      <c r="U78" s="27">
        <v>146</v>
      </c>
      <c r="V78" s="8"/>
      <c r="W78" s="17">
        <f t="shared" si="18"/>
        <v>0.72636815920398012</v>
      </c>
      <c r="X78" s="27">
        <v>2949</v>
      </c>
      <c r="Y78" s="8"/>
      <c r="Z78" s="17">
        <f t="shared" si="19"/>
        <v>0.77871666226564562</v>
      </c>
      <c r="AA78" s="27">
        <v>211</v>
      </c>
      <c r="AB78" s="8"/>
      <c r="AC78" s="17">
        <f t="shared" si="20"/>
        <v>0.75899280575539574</v>
      </c>
      <c r="AD78" s="10"/>
    </row>
    <row r="79" spans="1:30" ht="15.75" customHeight="1">
      <c r="A79" s="7"/>
      <c r="B79" s="9"/>
      <c r="C79" s="8"/>
      <c r="D79" s="8"/>
      <c r="E79" s="17"/>
      <c r="F79" s="8"/>
      <c r="G79" s="8"/>
      <c r="H79" s="17"/>
      <c r="I79" s="8"/>
      <c r="J79" s="8"/>
      <c r="K79" s="17"/>
      <c r="L79" s="8"/>
      <c r="M79" s="8"/>
      <c r="N79" s="17"/>
      <c r="O79" s="8"/>
      <c r="P79" s="8"/>
      <c r="Q79" s="17"/>
      <c r="R79" s="8"/>
      <c r="S79" s="8"/>
      <c r="T79" s="17"/>
      <c r="U79" s="8"/>
      <c r="V79" s="8"/>
      <c r="W79" s="17"/>
      <c r="X79" s="8"/>
      <c r="Y79" s="8"/>
      <c r="Z79" s="17"/>
      <c r="AA79" s="8"/>
      <c r="AB79" s="8"/>
      <c r="AC79" s="17"/>
      <c r="AD79" s="10"/>
    </row>
    <row r="80" spans="1:30" ht="16.5" hidden="1">
      <c r="A80" s="7" t="s">
        <v>15</v>
      </c>
      <c r="B80" s="9">
        <v>1975</v>
      </c>
      <c r="C80" s="8">
        <v>1437</v>
      </c>
      <c r="D80" s="8"/>
      <c r="E80" s="17">
        <f t="shared" ref="E80:E113" si="21">IF(C10=0,0,C80/C10)</f>
        <v>0.31355007636919047</v>
      </c>
      <c r="F80" s="8">
        <v>171</v>
      </c>
      <c r="G80" s="8"/>
      <c r="H80" s="17">
        <f t="shared" ref="H80:H113" si="22">IF(F10=0,0,F80/F10)</f>
        <v>0.50741839762611274</v>
      </c>
      <c r="I80" s="8">
        <v>24</v>
      </c>
      <c r="J80" s="8"/>
      <c r="K80" s="17">
        <f t="shared" ref="K80:K113" si="23">IF(I10=0,0,I80/I10)</f>
        <v>0.30769230769230771</v>
      </c>
      <c r="L80" s="8">
        <v>9</v>
      </c>
      <c r="M80" s="8"/>
      <c r="N80" s="17">
        <f t="shared" ref="N80:N113" si="24">IF(L10=0,0,L80/L10)</f>
        <v>0.69230769230769229</v>
      </c>
      <c r="O80" s="8">
        <v>9</v>
      </c>
      <c r="P80" s="8"/>
      <c r="Q80" s="17">
        <f t="shared" ref="Q80:Q113" si="25">IF(O10=0,0,O80/O10)</f>
        <v>0.69230769230769229</v>
      </c>
      <c r="R80" s="8">
        <v>28</v>
      </c>
      <c r="S80" s="8"/>
      <c r="T80" s="17">
        <f t="shared" ref="T80:T111" si="26">IF(R10=0,0,R80/R10)</f>
        <v>0.53846153846153844</v>
      </c>
      <c r="U80" s="8">
        <v>28</v>
      </c>
      <c r="V80" s="8"/>
      <c r="W80" s="17">
        <f t="shared" ref="W80:W113" si="27">IF(U10=0,0,U80/U10)</f>
        <v>0.53846153846153844</v>
      </c>
      <c r="X80" s="8">
        <v>1172</v>
      </c>
      <c r="Y80" s="8"/>
      <c r="Z80" s="17">
        <f t="shared" ref="Z80:Z113" si="28">IF(X10=0,0,X80/X10)</f>
        <v>0.29110779930452063</v>
      </c>
      <c r="AA80" s="8">
        <v>33</v>
      </c>
      <c r="AB80" s="8"/>
      <c r="AC80" s="17">
        <f t="shared" ref="AC80:AC113" si="29">IF(AA10=0,0,AA80/AA10)</f>
        <v>0.42857142857142855</v>
      </c>
      <c r="AD80" s="10"/>
    </row>
    <row r="81" spans="1:30" ht="16.5" hidden="1">
      <c r="A81" s="7" t="s">
        <v>16</v>
      </c>
      <c r="B81" s="9">
        <v>1976</v>
      </c>
      <c r="C81" s="8">
        <v>1468</v>
      </c>
      <c r="D81" s="8"/>
      <c r="E81" s="17">
        <f t="shared" si="21"/>
        <v>0.33401592718998863</v>
      </c>
      <c r="F81" s="8">
        <v>133</v>
      </c>
      <c r="G81" s="8"/>
      <c r="H81" s="17">
        <f t="shared" si="22"/>
        <v>0.51550387596899228</v>
      </c>
      <c r="I81" s="8">
        <v>15</v>
      </c>
      <c r="J81" s="8"/>
      <c r="K81" s="17">
        <f t="shared" si="23"/>
        <v>0.234375</v>
      </c>
      <c r="L81" s="8">
        <v>6</v>
      </c>
      <c r="M81" s="8"/>
      <c r="N81" s="17">
        <f t="shared" si="24"/>
        <v>0.75</v>
      </c>
      <c r="O81" s="8">
        <v>6</v>
      </c>
      <c r="P81" s="8"/>
      <c r="Q81" s="17">
        <f t="shared" si="25"/>
        <v>0.75</v>
      </c>
      <c r="R81" s="8">
        <v>21</v>
      </c>
      <c r="S81" s="8"/>
      <c r="T81" s="17">
        <f t="shared" si="26"/>
        <v>0.36842105263157893</v>
      </c>
      <c r="U81" s="8">
        <v>21</v>
      </c>
      <c r="V81" s="8"/>
      <c r="W81" s="17">
        <f t="shared" si="27"/>
        <v>0.36842105263157893</v>
      </c>
      <c r="X81" s="8">
        <v>1280</v>
      </c>
      <c r="Y81" s="8"/>
      <c r="Z81" s="17">
        <f t="shared" si="28"/>
        <v>0.32096288866599798</v>
      </c>
      <c r="AA81" s="8">
        <v>13</v>
      </c>
      <c r="AB81" s="8"/>
      <c r="AC81" s="17">
        <f t="shared" si="29"/>
        <v>0.65</v>
      </c>
      <c r="AD81" s="10"/>
    </row>
    <row r="82" spans="1:30" ht="15.75" hidden="1">
      <c r="A82" s="18" t="s">
        <v>17</v>
      </c>
      <c r="B82" s="9">
        <v>1977</v>
      </c>
      <c r="C82" s="8">
        <v>1327</v>
      </c>
      <c r="D82" s="8"/>
      <c r="E82" s="17">
        <f t="shared" si="21"/>
        <v>0.3032449725776965</v>
      </c>
      <c r="F82" s="8">
        <v>124</v>
      </c>
      <c r="G82" s="8"/>
      <c r="H82" s="17">
        <f t="shared" si="22"/>
        <v>0.43661971830985913</v>
      </c>
      <c r="I82" s="8">
        <v>29</v>
      </c>
      <c r="J82" s="8"/>
      <c r="K82" s="17">
        <f t="shared" si="23"/>
        <v>0.33333333333333331</v>
      </c>
      <c r="L82" s="8">
        <v>8</v>
      </c>
      <c r="M82" s="8"/>
      <c r="N82" s="17">
        <f t="shared" si="24"/>
        <v>0.5</v>
      </c>
      <c r="O82" s="8">
        <v>8</v>
      </c>
      <c r="P82" s="8"/>
      <c r="Q82" s="17">
        <f t="shared" si="25"/>
        <v>0.5</v>
      </c>
      <c r="R82" s="8">
        <v>19</v>
      </c>
      <c r="S82" s="8"/>
      <c r="T82" s="17">
        <f t="shared" si="26"/>
        <v>0.38775510204081631</v>
      </c>
      <c r="U82" s="8">
        <v>19</v>
      </c>
      <c r="V82" s="8"/>
      <c r="W82" s="17">
        <f t="shared" si="27"/>
        <v>0.38775510204081631</v>
      </c>
      <c r="X82" s="8">
        <v>1137</v>
      </c>
      <c r="Y82" s="8"/>
      <c r="Z82" s="17">
        <f t="shared" si="28"/>
        <v>0.28968152866242036</v>
      </c>
      <c r="AA82" s="8">
        <v>10</v>
      </c>
      <c r="AB82" s="8"/>
      <c r="AC82" s="17">
        <f t="shared" si="29"/>
        <v>0.66666666666666663</v>
      </c>
      <c r="AD82" s="10"/>
    </row>
    <row r="83" spans="1:30" ht="15.75" hidden="1">
      <c r="A83" s="18"/>
      <c r="B83" s="9">
        <v>1978</v>
      </c>
      <c r="C83" s="8">
        <v>1131</v>
      </c>
      <c r="D83" s="8"/>
      <c r="E83" s="17">
        <f t="shared" si="21"/>
        <v>0.26369783166239219</v>
      </c>
      <c r="F83" s="8">
        <v>101</v>
      </c>
      <c r="G83" s="8"/>
      <c r="H83" s="17">
        <f t="shared" si="22"/>
        <v>0.36996336996336998</v>
      </c>
      <c r="I83" s="8">
        <v>20</v>
      </c>
      <c r="J83" s="8"/>
      <c r="K83" s="17">
        <f t="shared" si="23"/>
        <v>0.2</v>
      </c>
      <c r="L83" s="8">
        <v>7</v>
      </c>
      <c r="M83" s="8"/>
      <c r="N83" s="17">
        <f t="shared" si="24"/>
        <v>0.29166666666666669</v>
      </c>
      <c r="O83" s="8">
        <v>7</v>
      </c>
      <c r="P83" s="8"/>
      <c r="Q83" s="17">
        <f t="shared" si="25"/>
        <v>0.29166666666666669</v>
      </c>
      <c r="R83" s="8">
        <v>23</v>
      </c>
      <c r="S83" s="8"/>
      <c r="T83" s="17">
        <f t="shared" si="26"/>
        <v>0.43396226415094341</v>
      </c>
      <c r="U83" s="8">
        <v>23</v>
      </c>
      <c r="V83" s="8"/>
      <c r="W83" s="17">
        <f t="shared" si="27"/>
        <v>0.43396226415094341</v>
      </c>
      <c r="X83" s="8">
        <v>973</v>
      </c>
      <c r="Y83" s="8"/>
      <c r="Z83" s="17">
        <f t="shared" si="28"/>
        <v>0.25404699738903397</v>
      </c>
      <c r="AA83" s="8">
        <v>7</v>
      </c>
      <c r="AB83" s="8"/>
      <c r="AC83" s="17">
        <f t="shared" si="29"/>
        <v>0.77777777777777779</v>
      </c>
      <c r="AD83" s="10"/>
    </row>
    <row r="84" spans="1:30" ht="15.75" hidden="1">
      <c r="B84" s="9">
        <v>1979</v>
      </c>
      <c r="C84" s="8">
        <v>1083</v>
      </c>
      <c r="D84" s="8"/>
      <c r="E84" s="17">
        <f t="shared" si="21"/>
        <v>0.25791855203619912</v>
      </c>
      <c r="F84" s="8">
        <v>79</v>
      </c>
      <c r="G84" s="8"/>
      <c r="H84" s="17">
        <f t="shared" si="22"/>
        <v>0.3891625615763547</v>
      </c>
      <c r="I84" s="8">
        <v>39</v>
      </c>
      <c r="J84" s="8"/>
      <c r="K84" s="17">
        <f t="shared" si="23"/>
        <v>0.28467153284671531</v>
      </c>
      <c r="L84" s="8">
        <v>4</v>
      </c>
      <c r="M84" s="8"/>
      <c r="N84" s="17">
        <f t="shared" si="24"/>
        <v>0.25</v>
      </c>
      <c r="O84" s="8">
        <v>4</v>
      </c>
      <c r="P84" s="8"/>
      <c r="Q84" s="17">
        <f t="shared" si="25"/>
        <v>0.25</v>
      </c>
      <c r="R84" s="8">
        <v>17</v>
      </c>
      <c r="S84" s="8"/>
      <c r="T84" s="17">
        <f t="shared" si="26"/>
        <v>0.41463414634146339</v>
      </c>
      <c r="U84" s="8">
        <v>17</v>
      </c>
      <c r="V84" s="8"/>
      <c r="W84" s="17">
        <f t="shared" si="27"/>
        <v>0.41463414634146339</v>
      </c>
      <c r="X84" s="8">
        <v>927</v>
      </c>
      <c r="Y84" s="8"/>
      <c r="Z84" s="17">
        <f t="shared" si="28"/>
        <v>0.24504361617763679</v>
      </c>
      <c r="AA84" s="8">
        <v>17</v>
      </c>
      <c r="AB84" s="8"/>
      <c r="AC84" s="17">
        <f t="shared" si="29"/>
        <v>0.89473684210526316</v>
      </c>
      <c r="AD84" s="10"/>
    </row>
    <row r="85" spans="1:30" ht="16.5" hidden="1">
      <c r="A85" s="7"/>
      <c r="B85" s="9">
        <v>1980</v>
      </c>
      <c r="C85" s="8">
        <v>1153</v>
      </c>
      <c r="D85" s="8"/>
      <c r="E85" s="17">
        <f t="shared" si="21"/>
        <v>0.26085972850678735</v>
      </c>
      <c r="F85" s="8">
        <v>67</v>
      </c>
      <c r="G85" s="8"/>
      <c r="H85" s="17">
        <f t="shared" si="22"/>
        <v>0.36813186813186816</v>
      </c>
      <c r="I85" s="8">
        <v>34</v>
      </c>
      <c r="J85" s="8"/>
      <c r="K85" s="17">
        <f t="shared" si="23"/>
        <v>0.23776223776223776</v>
      </c>
      <c r="L85" s="8">
        <v>9</v>
      </c>
      <c r="M85" s="8"/>
      <c r="N85" s="17">
        <f t="shared" si="24"/>
        <v>0.40909090909090912</v>
      </c>
      <c r="O85" s="8">
        <v>9</v>
      </c>
      <c r="P85" s="8"/>
      <c r="Q85" s="17">
        <f t="shared" si="25"/>
        <v>0.40909090909090912</v>
      </c>
      <c r="R85" s="8">
        <v>24</v>
      </c>
      <c r="S85" s="8"/>
      <c r="T85" s="17">
        <f t="shared" si="26"/>
        <v>0.5</v>
      </c>
      <c r="U85" s="8">
        <v>24</v>
      </c>
      <c r="V85" s="8"/>
      <c r="W85" s="17">
        <f t="shared" si="27"/>
        <v>0.5</v>
      </c>
      <c r="X85" s="8">
        <v>1015</v>
      </c>
      <c r="Y85" s="8"/>
      <c r="Z85" s="17">
        <f t="shared" si="28"/>
        <v>0.25368657835541114</v>
      </c>
      <c r="AA85" s="8">
        <v>4</v>
      </c>
      <c r="AB85" s="8"/>
      <c r="AC85" s="17">
        <f t="shared" si="29"/>
        <v>0.16666666666666666</v>
      </c>
      <c r="AD85" s="10"/>
    </row>
    <row r="86" spans="1:30" ht="15.75" hidden="1">
      <c r="A86"/>
      <c r="B86" s="9">
        <v>1981</v>
      </c>
      <c r="C86" s="8">
        <v>964</v>
      </c>
      <c r="D86" s="8"/>
      <c r="E86" s="17">
        <f t="shared" si="21"/>
        <v>0.22784211770267077</v>
      </c>
      <c r="F86" s="8">
        <v>92</v>
      </c>
      <c r="G86" s="8"/>
      <c r="H86" s="17">
        <f t="shared" si="22"/>
        <v>0.48936170212765956</v>
      </c>
      <c r="I86" s="8">
        <v>30</v>
      </c>
      <c r="J86" s="8"/>
      <c r="K86" s="17">
        <f t="shared" si="23"/>
        <v>0.20833333333333334</v>
      </c>
      <c r="L86" s="8">
        <v>9</v>
      </c>
      <c r="M86" s="8"/>
      <c r="N86" s="17">
        <f t="shared" si="24"/>
        <v>0.47368421052631576</v>
      </c>
      <c r="O86" s="8">
        <v>9</v>
      </c>
      <c r="P86" s="8"/>
      <c r="Q86" s="17">
        <f t="shared" si="25"/>
        <v>0.47368421052631576</v>
      </c>
      <c r="R86" s="8">
        <v>11</v>
      </c>
      <c r="S86" s="8"/>
      <c r="T86" s="17">
        <f t="shared" si="26"/>
        <v>0.21568627450980393</v>
      </c>
      <c r="U86" s="8">
        <v>11</v>
      </c>
      <c r="V86" s="8"/>
      <c r="W86" s="17">
        <f t="shared" si="27"/>
        <v>0.21568627450980393</v>
      </c>
      <c r="X86" s="8">
        <v>814</v>
      </c>
      <c r="Y86" s="8"/>
      <c r="Z86" s="17">
        <f t="shared" si="28"/>
        <v>0.21381665353296558</v>
      </c>
      <c r="AA86" s="8">
        <v>8</v>
      </c>
      <c r="AB86" s="8"/>
      <c r="AC86" s="17">
        <f t="shared" si="29"/>
        <v>0.36363636363636365</v>
      </c>
      <c r="AD86" s="10"/>
    </row>
    <row r="87" spans="1:30" ht="15.75" hidden="1">
      <c r="A87"/>
      <c r="B87" s="9">
        <v>1982</v>
      </c>
      <c r="C87" s="8">
        <v>886</v>
      </c>
      <c r="D87" s="8"/>
      <c r="E87" s="17">
        <f t="shared" si="21"/>
        <v>0.20490286771507862</v>
      </c>
      <c r="F87" s="8">
        <v>78</v>
      </c>
      <c r="G87" s="8"/>
      <c r="H87" s="17">
        <f t="shared" si="22"/>
        <v>0.36619718309859156</v>
      </c>
      <c r="I87" s="8">
        <v>31</v>
      </c>
      <c r="J87" s="8"/>
      <c r="K87" s="17">
        <f t="shared" si="23"/>
        <v>0.18128654970760233</v>
      </c>
      <c r="L87" s="8">
        <v>3</v>
      </c>
      <c r="M87" s="8"/>
      <c r="N87" s="17">
        <f t="shared" si="24"/>
        <v>0.3</v>
      </c>
      <c r="O87" s="8">
        <v>3</v>
      </c>
      <c r="P87" s="8"/>
      <c r="Q87" s="17">
        <f t="shared" si="25"/>
        <v>0.3</v>
      </c>
      <c r="R87" s="8">
        <v>15</v>
      </c>
      <c r="S87" s="8"/>
      <c r="T87" s="17">
        <f t="shared" si="26"/>
        <v>0.32608695652173914</v>
      </c>
      <c r="U87" s="8">
        <v>15</v>
      </c>
      <c r="V87" s="8"/>
      <c r="W87" s="17">
        <f t="shared" si="27"/>
        <v>0.32608695652173914</v>
      </c>
      <c r="X87" s="8">
        <v>752</v>
      </c>
      <c r="Y87" s="8"/>
      <c r="Z87" s="17">
        <f t="shared" si="28"/>
        <v>0.19406451612903225</v>
      </c>
      <c r="AA87" s="8">
        <v>7</v>
      </c>
      <c r="AB87" s="8"/>
      <c r="AC87" s="17">
        <f t="shared" si="29"/>
        <v>0.77777777777777779</v>
      </c>
      <c r="AD87" s="10"/>
    </row>
    <row r="88" spans="1:30" ht="15.75" hidden="1">
      <c r="B88" s="9">
        <v>1983</v>
      </c>
      <c r="C88" s="8">
        <v>895</v>
      </c>
      <c r="D88" s="8"/>
      <c r="E88" s="17">
        <f t="shared" si="21"/>
        <v>0.20660203139427516</v>
      </c>
      <c r="F88" s="8">
        <v>72</v>
      </c>
      <c r="G88" s="8"/>
      <c r="H88" s="17">
        <f t="shared" si="22"/>
        <v>0.38095238095238093</v>
      </c>
      <c r="I88" s="8">
        <v>46</v>
      </c>
      <c r="J88" s="8"/>
      <c r="K88" s="17">
        <f t="shared" si="23"/>
        <v>0.22772277227722773</v>
      </c>
      <c r="L88" s="8">
        <v>2</v>
      </c>
      <c r="M88" s="8"/>
      <c r="N88" s="17">
        <f t="shared" si="24"/>
        <v>0.22222222222222221</v>
      </c>
      <c r="O88" s="8">
        <v>2</v>
      </c>
      <c r="P88" s="8"/>
      <c r="Q88" s="17">
        <f t="shared" si="25"/>
        <v>0.22222222222222221</v>
      </c>
      <c r="R88" s="8">
        <v>15</v>
      </c>
      <c r="S88" s="8"/>
      <c r="T88" s="17">
        <f t="shared" si="26"/>
        <v>0.3</v>
      </c>
      <c r="U88" s="8">
        <v>15</v>
      </c>
      <c r="V88" s="8"/>
      <c r="W88" s="17">
        <f t="shared" si="27"/>
        <v>0.3</v>
      </c>
      <c r="X88" s="8">
        <v>760</v>
      </c>
      <c r="Y88" s="8"/>
      <c r="Z88" s="17">
        <f t="shared" si="28"/>
        <v>0.19577537351880475</v>
      </c>
      <c r="AA88" s="8">
        <v>0</v>
      </c>
      <c r="AB88" s="8"/>
      <c r="AC88" s="17">
        <f t="shared" si="29"/>
        <v>0</v>
      </c>
      <c r="AD88" s="10"/>
    </row>
    <row r="89" spans="1:30" ht="15.75" hidden="1">
      <c r="B89" s="9">
        <v>1984</v>
      </c>
      <c r="C89" s="8">
        <v>840</v>
      </c>
      <c r="D89" s="8"/>
      <c r="E89" s="17">
        <f t="shared" si="21"/>
        <v>0.18876404494382024</v>
      </c>
      <c r="F89" s="8">
        <v>86</v>
      </c>
      <c r="G89" s="8"/>
      <c r="H89" s="17">
        <f t="shared" si="22"/>
        <v>0.41148325358851673</v>
      </c>
      <c r="I89" s="8">
        <v>36</v>
      </c>
      <c r="J89" s="8"/>
      <c r="K89" s="17">
        <f t="shared" si="23"/>
        <v>0.145748987854251</v>
      </c>
      <c r="L89" s="8">
        <v>7</v>
      </c>
      <c r="M89" s="8"/>
      <c r="N89" s="17">
        <f t="shared" si="24"/>
        <v>0.31818181818181818</v>
      </c>
      <c r="O89" s="8">
        <v>7</v>
      </c>
      <c r="P89" s="8"/>
      <c r="Q89" s="17">
        <f t="shared" si="25"/>
        <v>0.31818181818181818</v>
      </c>
      <c r="R89" s="8">
        <v>26</v>
      </c>
      <c r="S89" s="8"/>
      <c r="T89" s="17">
        <f t="shared" si="26"/>
        <v>0.34666666666666668</v>
      </c>
      <c r="U89" s="8">
        <v>26</v>
      </c>
      <c r="V89" s="8"/>
      <c r="W89" s="17">
        <f t="shared" si="27"/>
        <v>0.34666666666666668</v>
      </c>
      <c r="X89" s="8">
        <v>685</v>
      </c>
      <c r="Y89" s="8"/>
      <c r="Z89" s="17">
        <f t="shared" si="28"/>
        <v>0.17577623813189633</v>
      </c>
      <c r="AA89" s="8">
        <v>0</v>
      </c>
      <c r="AB89" s="8"/>
      <c r="AC89" s="17">
        <f t="shared" si="29"/>
        <v>0</v>
      </c>
      <c r="AD89" s="10"/>
    </row>
    <row r="90" spans="1:30" ht="15.75" hidden="1">
      <c r="B90" s="9">
        <v>1985</v>
      </c>
      <c r="C90" s="8">
        <v>753</v>
      </c>
      <c r="D90" s="8"/>
      <c r="E90" s="17">
        <f t="shared" si="21"/>
        <v>0.16879623402824478</v>
      </c>
      <c r="F90" s="8">
        <v>71</v>
      </c>
      <c r="G90" s="8"/>
      <c r="H90" s="17">
        <f t="shared" si="22"/>
        <v>0.30603448275862066</v>
      </c>
      <c r="I90" s="8">
        <v>45</v>
      </c>
      <c r="J90" s="8"/>
      <c r="K90" s="17">
        <f t="shared" si="23"/>
        <v>0.16187050359712229</v>
      </c>
      <c r="L90" s="8">
        <v>6</v>
      </c>
      <c r="M90" s="8"/>
      <c r="N90" s="17">
        <f t="shared" si="24"/>
        <v>0.42857142857142855</v>
      </c>
      <c r="O90" s="8">
        <v>6</v>
      </c>
      <c r="P90" s="8"/>
      <c r="Q90" s="17">
        <f t="shared" si="25"/>
        <v>0.42857142857142855</v>
      </c>
      <c r="R90" s="8">
        <v>28</v>
      </c>
      <c r="S90" s="8"/>
      <c r="T90" s="17">
        <f t="shared" si="26"/>
        <v>0.33734939759036142</v>
      </c>
      <c r="U90" s="8">
        <v>28</v>
      </c>
      <c r="V90" s="8"/>
      <c r="W90" s="17">
        <f t="shared" si="27"/>
        <v>0.33734939759036142</v>
      </c>
      <c r="X90" s="8">
        <v>603</v>
      </c>
      <c r="Y90" s="8"/>
      <c r="Z90" s="17">
        <f t="shared" si="28"/>
        <v>0.1564608199273482</v>
      </c>
      <c r="AA90" s="8">
        <v>0</v>
      </c>
      <c r="AB90" s="8"/>
      <c r="AC90" s="17">
        <f t="shared" si="29"/>
        <v>0</v>
      </c>
      <c r="AD90" s="10"/>
    </row>
    <row r="91" spans="1:30" ht="15.75" hidden="1">
      <c r="B91" s="9">
        <v>1986</v>
      </c>
      <c r="C91" s="8">
        <v>727</v>
      </c>
      <c r="D91" s="8"/>
      <c r="E91" s="17">
        <f t="shared" si="21"/>
        <v>0.15350506756756757</v>
      </c>
      <c r="F91" s="8">
        <v>100</v>
      </c>
      <c r="G91" s="8"/>
      <c r="H91" s="17">
        <f t="shared" si="22"/>
        <v>0.36363636363636365</v>
      </c>
      <c r="I91" s="8">
        <v>44</v>
      </c>
      <c r="J91" s="8"/>
      <c r="K91" s="17">
        <f t="shared" si="23"/>
        <v>0.14864864864864866</v>
      </c>
      <c r="L91" s="8">
        <v>8</v>
      </c>
      <c r="M91" s="8"/>
      <c r="N91" s="17">
        <f t="shared" si="24"/>
        <v>0.4</v>
      </c>
      <c r="O91" s="8">
        <v>8</v>
      </c>
      <c r="P91" s="8"/>
      <c r="Q91" s="17">
        <f t="shared" si="25"/>
        <v>0.4</v>
      </c>
      <c r="R91" s="8">
        <v>28</v>
      </c>
      <c r="S91" s="8"/>
      <c r="T91" s="17">
        <f t="shared" si="26"/>
        <v>0.25225225225225223</v>
      </c>
      <c r="U91" s="8">
        <v>28</v>
      </c>
      <c r="V91" s="8"/>
      <c r="W91" s="17">
        <f t="shared" si="27"/>
        <v>0.25225225225225223</v>
      </c>
      <c r="X91" s="8">
        <v>546</v>
      </c>
      <c r="Y91" s="8"/>
      <c r="Z91" s="17">
        <f t="shared" si="28"/>
        <v>0.13538308951152989</v>
      </c>
      <c r="AA91" s="8">
        <v>1</v>
      </c>
      <c r="AB91" s="8"/>
      <c r="AC91" s="17">
        <f t="shared" si="29"/>
        <v>1</v>
      </c>
      <c r="AD91" s="10"/>
    </row>
    <row r="92" spans="1:30" ht="16.5" hidden="1">
      <c r="A92" s="7"/>
      <c r="B92" s="9">
        <v>1987</v>
      </c>
      <c r="C92" s="8">
        <v>705</v>
      </c>
      <c r="D92" s="8"/>
      <c r="E92" s="17">
        <f t="shared" si="21"/>
        <v>0.15145005370569281</v>
      </c>
      <c r="F92" s="8">
        <v>87</v>
      </c>
      <c r="G92" s="8"/>
      <c r="H92" s="17">
        <f t="shared" si="22"/>
        <v>0.34661354581673309</v>
      </c>
      <c r="I92" s="8">
        <v>51</v>
      </c>
      <c r="J92" s="8"/>
      <c r="K92" s="17">
        <f t="shared" si="23"/>
        <v>0.13456464379947231</v>
      </c>
      <c r="L92" s="8">
        <v>6</v>
      </c>
      <c r="M92" s="8"/>
      <c r="N92" s="17">
        <f t="shared" si="24"/>
        <v>0.4</v>
      </c>
      <c r="O92" s="8">
        <v>6</v>
      </c>
      <c r="P92" s="8"/>
      <c r="Q92" s="17">
        <f t="shared" si="25"/>
        <v>0.4</v>
      </c>
      <c r="R92" s="8">
        <v>31</v>
      </c>
      <c r="S92" s="8"/>
      <c r="T92" s="17">
        <f t="shared" si="26"/>
        <v>0.26956521739130435</v>
      </c>
      <c r="U92" s="8">
        <v>31</v>
      </c>
      <c r="V92" s="8"/>
      <c r="W92" s="17">
        <f t="shared" si="27"/>
        <v>0.26956521739130435</v>
      </c>
      <c r="X92" s="8">
        <v>524</v>
      </c>
      <c r="Y92" s="8"/>
      <c r="Z92" s="17">
        <f t="shared" si="28"/>
        <v>0.13505154639175257</v>
      </c>
      <c r="AA92" s="8">
        <v>6</v>
      </c>
      <c r="AB92" s="8"/>
      <c r="AC92" s="17">
        <f t="shared" si="29"/>
        <v>0.4</v>
      </c>
      <c r="AD92" s="10"/>
    </row>
    <row r="93" spans="1:30" ht="16.5" hidden="1">
      <c r="A93" s="7"/>
      <c r="B93" s="9">
        <v>1988</v>
      </c>
      <c r="C93" s="8">
        <v>684</v>
      </c>
      <c r="D93" s="8"/>
      <c r="E93" s="17">
        <f t="shared" si="21"/>
        <v>0.15026362038664323</v>
      </c>
      <c r="F93" s="8">
        <v>83</v>
      </c>
      <c r="G93" s="8"/>
      <c r="H93" s="17">
        <f t="shared" si="22"/>
        <v>0.27852348993288589</v>
      </c>
      <c r="I93" s="8">
        <v>63</v>
      </c>
      <c r="J93" s="8"/>
      <c r="K93" s="17">
        <f t="shared" si="23"/>
        <v>0.14823529411764705</v>
      </c>
      <c r="L93" s="8">
        <v>7</v>
      </c>
      <c r="M93" s="8"/>
      <c r="N93" s="17">
        <f t="shared" si="24"/>
        <v>0.25</v>
      </c>
      <c r="O93" s="8">
        <v>7</v>
      </c>
      <c r="P93" s="8"/>
      <c r="Q93" s="17">
        <f t="shared" si="25"/>
        <v>0.25</v>
      </c>
      <c r="R93" s="8">
        <v>47</v>
      </c>
      <c r="S93" s="8"/>
      <c r="T93" s="17">
        <f t="shared" si="26"/>
        <v>0.26704545454545453</v>
      </c>
      <c r="U93" s="8">
        <v>47</v>
      </c>
      <c r="V93" s="8"/>
      <c r="W93" s="17">
        <f t="shared" si="27"/>
        <v>0.26704545454545453</v>
      </c>
      <c r="X93" s="8">
        <v>481</v>
      </c>
      <c r="Y93" s="8"/>
      <c r="Z93" s="17">
        <f t="shared" si="28"/>
        <v>0.13361111111111112</v>
      </c>
      <c r="AA93" s="8">
        <v>3</v>
      </c>
      <c r="AB93" s="8"/>
      <c r="AC93" s="17">
        <f t="shared" si="29"/>
        <v>0.12</v>
      </c>
      <c r="AD93" s="10"/>
    </row>
    <row r="94" spans="1:30" ht="16.5" hidden="1">
      <c r="A94" s="7"/>
      <c r="B94" s="9">
        <v>1989</v>
      </c>
      <c r="C94" s="8">
        <v>702</v>
      </c>
      <c r="D94" s="8"/>
      <c r="E94" s="17">
        <f t="shared" si="21"/>
        <v>0.14863434257886937</v>
      </c>
      <c r="F94" s="8">
        <v>72</v>
      </c>
      <c r="G94" s="8"/>
      <c r="H94" s="17">
        <f t="shared" si="22"/>
        <v>0.28125</v>
      </c>
      <c r="I94" s="8">
        <v>65</v>
      </c>
      <c r="J94" s="8"/>
      <c r="K94" s="17">
        <f t="shared" si="23"/>
        <v>0.14008620689655171</v>
      </c>
      <c r="L94" s="8">
        <v>4</v>
      </c>
      <c r="M94" s="8"/>
      <c r="N94" s="17">
        <f t="shared" si="24"/>
        <v>0.16</v>
      </c>
      <c r="O94" s="8">
        <v>4</v>
      </c>
      <c r="P94" s="8"/>
      <c r="Q94" s="17">
        <f t="shared" si="25"/>
        <v>0.16</v>
      </c>
      <c r="R94" s="8">
        <v>25</v>
      </c>
      <c r="S94" s="8"/>
      <c r="T94" s="17">
        <f t="shared" si="26"/>
        <v>0.1524390243902439</v>
      </c>
      <c r="U94" s="8">
        <v>25</v>
      </c>
      <c r="V94" s="8"/>
      <c r="W94" s="17">
        <f t="shared" si="27"/>
        <v>0.1524390243902439</v>
      </c>
      <c r="X94" s="8">
        <v>515</v>
      </c>
      <c r="Y94" s="8"/>
      <c r="Z94" s="17">
        <f t="shared" si="28"/>
        <v>0.14040348964013086</v>
      </c>
      <c r="AA94" s="8">
        <v>21</v>
      </c>
      <c r="AB94" s="8"/>
      <c r="AC94" s="17">
        <f t="shared" si="29"/>
        <v>0.14383561643835616</v>
      </c>
      <c r="AD94" s="10"/>
    </row>
    <row r="95" spans="1:30" ht="15.75" hidden="1">
      <c r="B95" s="9">
        <v>1990</v>
      </c>
      <c r="C95" s="8">
        <v>761</v>
      </c>
      <c r="D95" s="8"/>
      <c r="E95" s="17">
        <f t="shared" si="21"/>
        <v>0.16365591397849463</v>
      </c>
      <c r="F95" s="8">
        <v>122</v>
      </c>
      <c r="G95" s="8"/>
      <c r="H95" s="17">
        <f t="shared" si="22"/>
        <v>0.34269662921348315</v>
      </c>
      <c r="I95" s="8">
        <v>60</v>
      </c>
      <c r="J95" s="8"/>
      <c r="K95" s="17">
        <f t="shared" si="23"/>
        <v>0.13452914798206278</v>
      </c>
      <c r="L95" s="8">
        <v>7</v>
      </c>
      <c r="M95" s="8"/>
      <c r="N95" s="17">
        <f t="shared" si="24"/>
        <v>0.33333333333333331</v>
      </c>
      <c r="O95" s="8">
        <v>7</v>
      </c>
      <c r="P95" s="8"/>
      <c r="Q95" s="17">
        <f t="shared" si="25"/>
        <v>0.33333333333333331</v>
      </c>
      <c r="R95" s="8">
        <v>44</v>
      </c>
      <c r="S95" s="8"/>
      <c r="T95" s="17">
        <f t="shared" si="26"/>
        <v>0.21256038647342995</v>
      </c>
      <c r="U95" s="8">
        <v>44</v>
      </c>
      <c r="V95" s="8"/>
      <c r="W95" s="17">
        <f t="shared" si="27"/>
        <v>0.21256038647342995</v>
      </c>
      <c r="X95" s="8">
        <v>503</v>
      </c>
      <c r="Y95" s="8"/>
      <c r="Z95" s="17">
        <f t="shared" si="28"/>
        <v>0.14613596746077862</v>
      </c>
      <c r="AA95" s="8">
        <v>25</v>
      </c>
      <c r="AB95" s="8"/>
      <c r="AC95" s="17">
        <f t="shared" si="29"/>
        <v>0.1404494382022472</v>
      </c>
      <c r="AD95" s="10"/>
    </row>
    <row r="96" spans="1:30" ht="15.75" hidden="1">
      <c r="B96" s="9">
        <v>1991</v>
      </c>
      <c r="C96" s="8">
        <v>811</v>
      </c>
      <c r="D96" s="8"/>
      <c r="E96" s="17">
        <f t="shared" si="21"/>
        <v>0.17174925878864888</v>
      </c>
      <c r="F96" s="8">
        <v>106</v>
      </c>
      <c r="G96" s="8"/>
      <c r="H96" s="17">
        <f t="shared" si="22"/>
        <v>0.29362880886426596</v>
      </c>
      <c r="I96" s="8">
        <v>75</v>
      </c>
      <c r="J96" s="8"/>
      <c r="K96" s="17">
        <f t="shared" si="23"/>
        <v>0.13636363636363635</v>
      </c>
      <c r="L96" s="8">
        <v>7</v>
      </c>
      <c r="M96" s="8"/>
      <c r="N96" s="17">
        <f t="shared" si="24"/>
        <v>0.1891891891891892</v>
      </c>
      <c r="O96" s="8">
        <v>7</v>
      </c>
      <c r="P96" s="8"/>
      <c r="Q96" s="17">
        <f t="shared" si="25"/>
        <v>0.1891891891891892</v>
      </c>
      <c r="R96" s="8">
        <v>75</v>
      </c>
      <c r="S96" s="8"/>
      <c r="T96" s="17">
        <f t="shared" si="26"/>
        <v>0.35046728971962615</v>
      </c>
      <c r="U96" s="8">
        <v>75</v>
      </c>
      <c r="V96" s="8"/>
      <c r="W96" s="17">
        <f t="shared" si="27"/>
        <v>0.35046728971962615</v>
      </c>
      <c r="X96" s="8">
        <v>518</v>
      </c>
      <c r="Y96" s="8"/>
      <c r="Z96" s="17">
        <f t="shared" si="28"/>
        <v>0.15155061439438269</v>
      </c>
      <c r="AA96" s="8">
        <v>30</v>
      </c>
      <c r="AB96" s="8"/>
      <c r="AC96" s="17">
        <f t="shared" si="29"/>
        <v>0.21126760563380281</v>
      </c>
      <c r="AD96" s="10"/>
    </row>
    <row r="97" spans="1:30" ht="0.75" hidden="1" customHeight="1">
      <c r="B97" s="9">
        <v>1992</v>
      </c>
      <c r="C97" s="8">
        <v>743</v>
      </c>
      <c r="D97" s="8"/>
      <c r="E97" s="17">
        <f t="shared" si="21"/>
        <v>0.15450197546267416</v>
      </c>
      <c r="F97" s="8">
        <v>107</v>
      </c>
      <c r="G97" s="8"/>
      <c r="H97" s="17">
        <f t="shared" si="22"/>
        <v>0.29076086956521741</v>
      </c>
      <c r="I97" s="8">
        <v>79</v>
      </c>
      <c r="J97" s="8"/>
      <c r="K97" s="17">
        <f t="shared" si="23"/>
        <v>0.14495412844036698</v>
      </c>
      <c r="L97" s="8">
        <v>14</v>
      </c>
      <c r="M97" s="8"/>
      <c r="N97" s="17">
        <f t="shared" si="24"/>
        <v>0.31818181818181818</v>
      </c>
      <c r="O97" s="8">
        <v>14</v>
      </c>
      <c r="P97" s="8"/>
      <c r="Q97" s="17">
        <f t="shared" si="25"/>
        <v>0.31818181818181818</v>
      </c>
      <c r="R97" s="8">
        <v>71</v>
      </c>
      <c r="S97" s="8"/>
      <c r="T97" s="17">
        <f t="shared" si="26"/>
        <v>0.27099236641221375</v>
      </c>
      <c r="U97" s="8">
        <v>71</v>
      </c>
      <c r="V97" s="8"/>
      <c r="W97" s="17">
        <f t="shared" si="27"/>
        <v>0.27099236641221375</v>
      </c>
      <c r="X97" s="8">
        <v>442</v>
      </c>
      <c r="Y97" s="8"/>
      <c r="Z97" s="17">
        <f t="shared" si="28"/>
        <v>0.1289005540974045</v>
      </c>
      <c r="AA97" s="8">
        <v>30</v>
      </c>
      <c r="AB97" s="8"/>
      <c r="AC97" s="17">
        <f t="shared" si="29"/>
        <v>0.18633540372670807</v>
      </c>
      <c r="AD97" s="10"/>
    </row>
    <row r="98" spans="1:30" ht="1.5" hidden="1" customHeight="1">
      <c r="B98" s="9">
        <v>1993</v>
      </c>
      <c r="C98" s="8">
        <v>820</v>
      </c>
      <c r="D98" s="8"/>
      <c r="E98" s="17">
        <f t="shared" si="21"/>
        <v>0.16963177492759621</v>
      </c>
      <c r="F98" s="8">
        <v>144</v>
      </c>
      <c r="G98" s="8"/>
      <c r="H98" s="17">
        <f t="shared" si="22"/>
        <v>0.35294117647058826</v>
      </c>
      <c r="I98" s="8">
        <v>75</v>
      </c>
      <c r="J98" s="8"/>
      <c r="K98" s="17">
        <f t="shared" si="23"/>
        <v>0.12690355329949238</v>
      </c>
      <c r="L98" s="8">
        <v>18</v>
      </c>
      <c r="M98" s="8"/>
      <c r="N98" s="17">
        <f t="shared" si="24"/>
        <v>0.5</v>
      </c>
      <c r="O98" s="8">
        <v>18</v>
      </c>
      <c r="P98" s="8"/>
      <c r="Q98" s="17">
        <f t="shared" si="25"/>
        <v>0.5</v>
      </c>
      <c r="R98" s="8">
        <v>73</v>
      </c>
      <c r="S98" s="8"/>
      <c r="T98" s="17">
        <f t="shared" si="26"/>
        <v>0.28185328185328185</v>
      </c>
      <c r="U98" s="8">
        <v>73</v>
      </c>
      <c r="V98" s="8"/>
      <c r="W98" s="17">
        <f t="shared" si="27"/>
        <v>0.28185328185328185</v>
      </c>
      <c r="X98" s="8">
        <v>487</v>
      </c>
      <c r="Y98" s="8"/>
      <c r="Z98" s="17">
        <f t="shared" si="28"/>
        <v>0.14374262101534829</v>
      </c>
      <c r="AA98" s="8">
        <v>23</v>
      </c>
      <c r="AB98" s="8"/>
      <c r="AC98" s="17">
        <f t="shared" si="29"/>
        <v>0.15131578947368421</v>
      </c>
      <c r="AD98" s="10"/>
    </row>
    <row r="99" spans="1:30" ht="15.75" hidden="1">
      <c r="B99" s="9">
        <v>1994</v>
      </c>
      <c r="C99" s="27">
        <v>821</v>
      </c>
      <c r="D99" s="8"/>
      <c r="E99" s="17">
        <f t="shared" si="21"/>
        <v>0.17182921724570951</v>
      </c>
      <c r="F99" s="27">
        <v>160</v>
      </c>
      <c r="G99" s="8"/>
      <c r="H99" s="17">
        <f t="shared" si="22"/>
        <v>0.37209302325581395</v>
      </c>
      <c r="I99" s="27">
        <v>90</v>
      </c>
      <c r="J99" s="8"/>
      <c r="K99" s="17">
        <f t="shared" si="23"/>
        <v>0.14331210191082802</v>
      </c>
      <c r="L99" s="27">
        <v>11</v>
      </c>
      <c r="M99" s="8"/>
      <c r="N99" s="17">
        <f t="shared" si="24"/>
        <v>0.29729729729729731</v>
      </c>
      <c r="O99" s="27">
        <v>11</v>
      </c>
      <c r="P99" s="8"/>
      <c r="Q99" s="17">
        <f t="shared" si="25"/>
        <v>0.29729729729729731</v>
      </c>
      <c r="R99" s="27">
        <v>73</v>
      </c>
      <c r="S99" s="8"/>
      <c r="T99" s="17">
        <f t="shared" si="26"/>
        <v>0.29317269076305219</v>
      </c>
      <c r="U99" s="27">
        <v>73</v>
      </c>
      <c r="V99" s="8"/>
      <c r="W99" s="17">
        <f t="shared" si="27"/>
        <v>0.29317269076305219</v>
      </c>
      <c r="X99" s="27">
        <v>458</v>
      </c>
      <c r="Y99" s="8"/>
      <c r="Z99" s="17">
        <f t="shared" si="28"/>
        <v>0.14118372379778052</v>
      </c>
      <c r="AA99" s="27">
        <v>29</v>
      </c>
      <c r="AB99" s="8"/>
      <c r="AC99" s="17">
        <f t="shared" si="29"/>
        <v>0.15263157894736842</v>
      </c>
      <c r="AD99" s="10"/>
    </row>
    <row r="100" spans="1:30" ht="17.25" hidden="1" customHeight="1">
      <c r="A100" s="7"/>
      <c r="B100" s="9">
        <v>1995</v>
      </c>
      <c r="C100" s="27">
        <v>811</v>
      </c>
      <c r="D100" s="8"/>
      <c r="E100" s="17">
        <f t="shared" si="21"/>
        <v>0.1623298638911129</v>
      </c>
      <c r="F100" s="27">
        <v>158</v>
      </c>
      <c r="G100" s="8"/>
      <c r="H100" s="17">
        <f t="shared" si="22"/>
        <v>0.31349206349206349</v>
      </c>
      <c r="I100" s="27">
        <v>82</v>
      </c>
      <c r="J100" s="8"/>
      <c r="K100" s="17">
        <f t="shared" si="23"/>
        <v>0.13666666666666666</v>
      </c>
      <c r="L100" s="27">
        <v>12</v>
      </c>
      <c r="M100" s="8"/>
      <c r="N100" s="17">
        <f t="shared" si="24"/>
        <v>0.2857142857142857</v>
      </c>
      <c r="O100" s="27">
        <v>12</v>
      </c>
      <c r="P100" s="8"/>
      <c r="Q100" s="17">
        <f t="shared" si="25"/>
        <v>0.2857142857142857</v>
      </c>
      <c r="R100" s="27">
        <v>71</v>
      </c>
      <c r="S100" s="8"/>
      <c r="T100" s="17">
        <f t="shared" si="26"/>
        <v>0.29218106995884774</v>
      </c>
      <c r="U100" s="27">
        <v>71</v>
      </c>
      <c r="V100" s="8"/>
      <c r="W100" s="17">
        <f t="shared" si="27"/>
        <v>0.29218106995884774</v>
      </c>
      <c r="X100" s="27">
        <v>453</v>
      </c>
      <c r="Y100" s="8"/>
      <c r="Z100" s="17">
        <f t="shared" si="28"/>
        <v>0.13374667847652791</v>
      </c>
      <c r="AA100" s="27">
        <v>35</v>
      </c>
      <c r="AB100" s="8"/>
      <c r="AC100" s="17">
        <f t="shared" si="29"/>
        <v>0.15909090909090909</v>
      </c>
      <c r="AD100" s="10"/>
    </row>
    <row r="101" spans="1:30" ht="0.75" customHeight="1">
      <c r="B101" s="9">
        <v>1996</v>
      </c>
      <c r="C101" s="27">
        <v>728</v>
      </c>
      <c r="D101" s="8"/>
      <c r="E101" s="17">
        <f t="shared" si="21"/>
        <v>0.14470284237726097</v>
      </c>
      <c r="F101" s="27">
        <v>133</v>
      </c>
      <c r="G101" s="8"/>
      <c r="H101" s="17">
        <f t="shared" si="22"/>
        <v>0.29954954954954954</v>
      </c>
      <c r="I101" s="27">
        <v>82</v>
      </c>
      <c r="J101" s="8"/>
      <c r="K101" s="17">
        <f t="shared" si="23"/>
        <v>0.1263482280431433</v>
      </c>
      <c r="L101" s="27">
        <v>8</v>
      </c>
      <c r="M101" s="8"/>
      <c r="N101" s="17">
        <f t="shared" si="24"/>
        <v>0.25</v>
      </c>
      <c r="O101" s="27">
        <v>8</v>
      </c>
      <c r="P101" s="8"/>
      <c r="Q101" s="17">
        <f t="shared" si="25"/>
        <v>0.25</v>
      </c>
      <c r="R101" s="27">
        <v>49</v>
      </c>
      <c r="S101" s="8"/>
      <c r="T101" s="17">
        <f t="shared" si="26"/>
        <v>0.20675105485232068</v>
      </c>
      <c r="U101" s="27">
        <v>49</v>
      </c>
      <c r="V101" s="8"/>
      <c r="W101" s="17">
        <f t="shared" si="27"/>
        <v>0.20675105485232068</v>
      </c>
      <c r="X101" s="27">
        <v>410</v>
      </c>
      <c r="Y101" s="8"/>
      <c r="Z101" s="17">
        <f t="shared" si="28"/>
        <v>0.1224246043595103</v>
      </c>
      <c r="AA101" s="27">
        <v>46</v>
      </c>
      <c r="AB101" s="8"/>
      <c r="AC101" s="17">
        <f t="shared" si="29"/>
        <v>0.14374999999999999</v>
      </c>
      <c r="AD101" s="10"/>
    </row>
    <row r="102" spans="1:30" ht="15.75" hidden="1">
      <c r="B102" s="9">
        <v>1997</v>
      </c>
      <c r="C102" s="27">
        <v>723</v>
      </c>
      <c r="D102" s="8"/>
      <c r="E102" s="17">
        <f t="shared" si="21"/>
        <v>0.13808250572956454</v>
      </c>
      <c r="F102" s="27">
        <v>116</v>
      </c>
      <c r="G102" s="8"/>
      <c r="H102" s="17">
        <f t="shared" si="22"/>
        <v>0.2951653944020356</v>
      </c>
      <c r="I102" s="27">
        <v>85</v>
      </c>
      <c r="J102" s="8"/>
      <c r="K102" s="17">
        <f t="shared" si="23"/>
        <v>0.13385826771653545</v>
      </c>
      <c r="L102" s="27">
        <v>0</v>
      </c>
      <c r="M102" s="8"/>
      <c r="N102" s="17">
        <f t="shared" si="24"/>
        <v>0</v>
      </c>
      <c r="O102" s="27">
        <v>6</v>
      </c>
      <c r="P102" s="8"/>
      <c r="Q102" s="17">
        <f t="shared" si="25"/>
        <v>0.2608695652173913</v>
      </c>
      <c r="R102" s="27">
        <v>0</v>
      </c>
      <c r="S102" s="8"/>
      <c r="T102" s="17">
        <f t="shared" si="26"/>
        <v>0</v>
      </c>
      <c r="U102" s="27">
        <v>40</v>
      </c>
      <c r="V102" s="8"/>
      <c r="W102" s="17">
        <f t="shared" si="27"/>
        <v>0.19900497512437812</v>
      </c>
      <c r="X102" s="27">
        <v>422</v>
      </c>
      <c r="Y102" s="8"/>
      <c r="Z102" s="17">
        <f t="shared" si="28"/>
        <v>0.11628547809313861</v>
      </c>
      <c r="AA102" s="27">
        <v>54</v>
      </c>
      <c r="AB102" s="8"/>
      <c r="AC102" s="17">
        <f t="shared" si="29"/>
        <v>0.15211267605633802</v>
      </c>
      <c r="AD102" s="10"/>
    </row>
    <row r="103" spans="1:30" ht="15.75" hidden="1">
      <c r="B103" s="9">
        <v>1998</v>
      </c>
      <c r="C103" s="27">
        <v>633</v>
      </c>
      <c r="D103" s="8"/>
      <c r="E103" s="17">
        <f t="shared" si="21"/>
        <v>0.12769820455920919</v>
      </c>
      <c r="F103" s="27">
        <v>103</v>
      </c>
      <c r="G103" s="8"/>
      <c r="H103" s="17">
        <f t="shared" si="22"/>
        <v>0.27613941018766758</v>
      </c>
      <c r="I103" s="27">
        <v>65</v>
      </c>
      <c r="J103" s="8"/>
      <c r="K103" s="17">
        <f t="shared" si="23"/>
        <v>0.10317460317460317</v>
      </c>
      <c r="L103" s="27">
        <v>0</v>
      </c>
      <c r="M103" s="8"/>
      <c r="N103" s="17">
        <f t="shared" si="24"/>
        <v>0</v>
      </c>
      <c r="O103" s="27">
        <v>16</v>
      </c>
      <c r="P103" s="8"/>
      <c r="Q103" s="17">
        <f t="shared" si="25"/>
        <v>0.47058823529411764</v>
      </c>
      <c r="R103" s="27">
        <v>0</v>
      </c>
      <c r="S103" s="8"/>
      <c r="T103" s="17">
        <f t="shared" si="26"/>
        <v>0</v>
      </c>
      <c r="U103" s="27">
        <v>50</v>
      </c>
      <c r="V103" s="8"/>
      <c r="W103" s="17">
        <f t="shared" si="27"/>
        <v>0.22421524663677131</v>
      </c>
      <c r="X103" s="27">
        <v>358</v>
      </c>
      <c r="Y103" s="8"/>
      <c r="Z103" s="17">
        <f t="shared" si="28"/>
        <v>0.10783132530120482</v>
      </c>
      <c r="AA103" s="27">
        <v>41</v>
      </c>
      <c r="AB103" s="8"/>
      <c r="AC103" s="17">
        <f t="shared" si="29"/>
        <v>0.10875331564986737</v>
      </c>
      <c r="AD103" s="10"/>
    </row>
    <row r="104" spans="1:30" ht="16.5">
      <c r="A104" s="7" t="s">
        <v>15</v>
      </c>
      <c r="B104" s="9">
        <v>1999</v>
      </c>
      <c r="C104" s="27">
        <v>693</v>
      </c>
      <c r="D104" s="8"/>
      <c r="E104" s="17">
        <f t="shared" si="21"/>
        <v>0.13169897377423034</v>
      </c>
      <c r="F104" s="27">
        <v>99</v>
      </c>
      <c r="G104" s="8"/>
      <c r="H104" s="17">
        <f t="shared" si="22"/>
        <v>0.28045325779036828</v>
      </c>
      <c r="I104" s="27">
        <v>89</v>
      </c>
      <c r="J104" s="8"/>
      <c r="K104" s="17">
        <f t="shared" si="23"/>
        <v>0.12125340599455041</v>
      </c>
      <c r="L104" s="27">
        <v>0</v>
      </c>
      <c r="M104" s="8"/>
      <c r="N104" s="17">
        <f t="shared" si="24"/>
        <v>0</v>
      </c>
      <c r="O104" s="27">
        <v>9</v>
      </c>
      <c r="P104" s="8"/>
      <c r="Q104" s="17">
        <f t="shared" si="25"/>
        <v>0.27272727272727271</v>
      </c>
      <c r="R104" s="27">
        <v>0</v>
      </c>
      <c r="S104" s="8"/>
      <c r="T104" s="17">
        <f t="shared" si="26"/>
        <v>0</v>
      </c>
      <c r="U104" s="27">
        <v>39</v>
      </c>
      <c r="V104" s="8"/>
      <c r="W104" s="17">
        <f t="shared" si="27"/>
        <v>0.2</v>
      </c>
      <c r="X104" s="27">
        <v>414</v>
      </c>
      <c r="Y104" s="8"/>
      <c r="Z104" s="17">
        <f t="shared" si="28"/>
        <v>0.115</v>
      </c>
      <c r="AA104" s="27">
        <v>43</v>
      </c>
      <c r="AB104" s="8"/>
      <c r="AC104" s="17">
        <f t="shared" si="29"/>
        <v>0.1239193083573487</v>
      </c>
      <c r="AD104" s="10"/>
    </row>
    <row r="105" spans="1:30" ht="16.5">
      <c r="A105" s="7" t="s">
        <v>16</v>
      </c>
      <c r="B105" s="9">
        <v>2000</v>
      </c>
      <c r="C105" s="27">
        <v>652</v>
      </c>
      <c r="D105" s="8"/>
      <c r="E105" s="17">
        <f t="shared" si="21"/>
        <v>0.12764291307752546</v>
      </c>
      <c r="F105" s="27">
        <v>80</v>
      </c>
      <c r="G105" s="8"/>
      <c r="H105" s="17">
        <f t="shared" si="22"/>
        <v>0.215633423180593</v>
      </c>
      <c r="I105" s="27">
        <v>78</v>
      </c>
      <c r="J105" s="8"/>
      <c r="K105" s="17">
        <f t="shared" si="23"/>
        <v>0.10641200545702592</v>
      </c>
      <c r="L105" s="27">
        <v>0</v>
      </c>
      <c r="M105" s="8"/>
      <c r="N105" s="17">
        <f t="shared" si="24"/>
        <v>0</v>
      </c>
      <c r="O105" s="27">
        <v>8</v>
      </c>
      <c r="P105" s="8"/>
      <c r="Q105" s="17">
        <f t="shared" si="25"/>
        <v>0.22857142857142856</v>
      </c>
      <c r="R105" s="27">
        <v>0</v>
      </c>
      <c r="S105" s="8"/>
      <c r="T105" s="17">
        <f t="shared" si="26"/>
        <v>0</v>
      </c>
      <c r="U105" s="27">
        <v>52</v>
      </c>
      <c r="V105" s="8"/>
      <c r="W105" s="17">
        <f t="shared" si="27"/>
        <v>0.20077220077220076</v>
      </c>
      <c r="X105" s="27">
        <v>381</v>
      </c>
      <c r="Y105" s="8"/>
      <c r="Z105" s="17">
        <f t="shared" si="28"/>
        <v>0.11472448057813911</v>
      </c>
      <c r="AA105" s="27">
        <v>53</v>
      </c>
      <c r="AB105" s="8"/>
      <c r="AC105" s="17">
        <f t="shared" si="29"/>
        <v>0.13624678663239073</v>
      </c>
      <c r="AD105" s="10"/>
    </row>
    <row r="106" spans="1:30" ht="16.5">
      <c r="A106" s="7" t="s">
        <v>17</v>
      </c>
      <c r="B106" s="9">
        <v>2001</v>
      </c>
      <c r="C106" s="27">
        <v>650</v>
      </c>
      <c r="D106" s="8"/>
      <c r="E106" s="17">
        <f t="shared" si="21"/>
        <v>0.125</v>
      </c>
      <c r="F106" s="27">
        <v>107</v>
      </c>
      <c r="G106" s="8"/>
      <c r="H106" s="17">
        <f t="shared" si="22"/>
        <v>0.26161369193154033</v>
      </c>
      <c r="I106" s="27">
        <v>60</v>
      </c>
      <c r="J106" s="8"/>
      <c r="K106" s="17">
        <f t="shared" si="23"/>
        <v>8.2758620689655171E-2</v>
      </c>
      <c r="L106" s="27">
        <v>0</v>
      </c>
      <c r="M106" s="8"/>
      <c r="N106" s="17">
        <f t="shared" si="24"/>
        <v>0</v>
      </c>
      <c r="O106" s="27">
        <v>8</v>
      </c>
      <c r="P106" s="8"/>
      <c r="Q106" s="17">
        <f t="shared" si="25"/>
        <v>0.17777777777777778</v>
      </c>
      <c r="R106" s="27">
        <v>0</v>
      </c>
      <c r="S106" s="8"/>
      <c r="T106" s="17">
        <f t="shared" si="26"/>
        <v>0</v>
      </c>
      <c r="U106" s="27">
        <v>42</v>
      </c>
      <c r="V106" s="8"/>
      <c r="W106" s="17">
        <f t="shared" si="27"/>
        <v>0.17796610169491525</v>
      </c>
      <c r="X106" s="27">
        <v>406</v>
      </c>
      <c r="Y106" s="8"/>
      <c r="Z106" s="17">
        <f t="shared" si="28"/>
        <v>0.11243422874549987</v>
      </c>
      <c r="AA106" s="27">
        <v>27</v>
      </c>
      <c r="AB106" s="8"/>
      <c r="AC106" s="17">
        <f t="shared" si="29"/>
        <v>0.15517241379310345</v>
      </c>
      <c r="AD106" s="10"/>
    </row>
    <row r="107" spans="1:30" ht="16.5">
      <c r="A107" s="7"/>
      <c r="B107" s="9">
        <v>2002</v>
      </c>
      <c r="C107" s="27">
        <v>599</v>
      </c>
      <c r="D107" s="8"/>
      <c r="E107" s="17">
        <f t="shared" si="21"/>
        <v>0.12282140660241953</v>
      </c>
      <c r="F107" s="27">
        <v>94</v>
      </c>
      <c r="G107" s="8"/>
      <c r="H107" s="17">
        <f t="shared" si="22"/>
        <v>0.26478873239436618</v>
      </c>
      <c r="I107" s="27">
        <v>62</v>
      </c>
      <c r="J107" s="8"/>
      <c r="K107" s="17">
        <f t="shared" si="23"/>
        <v>0.10048622366288493</v>
      </c>
      <c r="L107" s="27">
        <v>0</v>
      </c>
      <c r="M107" s="8"/>
      <c r="N107" s="17">
        <f t="shared" si="24"/>
        <v>0</v>
      </c>
      <c r="O107" s="27">
        <v>7</v>
      </c>
      <c r="P107" s="8"/>
      <c r="Q107" s="17">
        <f t="shared" si="25"/>
        <v>0.14000000000000001</v>
      </c>
      <c r="R107" s="27">
        <v>0</v>
      </c>
      <c r="S107" s="8"/>
      <c r="T107" s="17">
        <f t="shared" si="26"/>
        <v>0</v>
      </c>
      <c r="U107" s="27">
        <v>62</v>
      </c>
      <c r="V107" s="8"/>
      <c r="W107" s="17">
        <f t="shared" si="27"/>
        <v>0.21305841924398625</v>
      </c>
      <c r="X107" s="27">
        <v>349</v>
      </c>
      <c r="Y107" s="8"/>
      <c r="Z107" s="17">
        <f t="shared" si="28"/>
        <v>0.10310192023633678</v>
      </c>
      <c r="AA107" s="27">
        <v>25</v>
      </c>
      <c r="AB107" s="8"/>
      <c r="AC107" s="17">
        <f t="shared" si="29"/>
        <v>0.13966480446927373</v>
      </c>
      <c r="AD107" s="10"/>
    </row>
    <row r="108" spans="1:30" ht="16.5">
      <c r="A108" s="7"/>
      <c r="B108" s="9">
        <v>2003</v>
      </c>
      <c r="C108" s="27">
        <v>585</v>
      </c>
      <c r="D108" s="8"/>
      <c r="E108" s="17">
        <f t="shared" si="21"/>
        <v>0.11217641418983701</v>
      </c>
      <c r="F108" s="27">
        <v>69</v>
      </c>
      <c r="G108" s="8">
        <v>64</v>
      </c>
      <c r="H108" s="17">
        <f t="shared" si="22"/>
        <v>0.21230769230769231</v>
      </c>
      <c r="I108" s="27">
        <v>64</v>
      </c>
      <c r="J108" s="8"/>
      <c r="K108" s="17">
        <f t="shared" si="23"/>
        <v>8.4432717678100261E-2</v>
      </c>
      <c r="L108" s="27">
        <v>0</v>
      </c>
      <c r="M108" s="8"/>
      <c r="N108" s="17">
        <f t="shared" si="24"/>
        <v>0</v>
      </c>
      <c r="O108" s="27">
        <v>3</v>
      </c>
      <c r="P108" s="8"/>
      <c r="Q108" s="17">
        <f t="shared" si="25"/>
        <v>9.375E-2</v>
      </c>
      <c r="R108" s="27">
        <v>0</v>
      </c>
      <c r="S108" s="8"/>
      <c r="T108" s="17">
        <f t="shared" si="26"/>
        <v>0</v>
      </c>
      <c r="U108" s="27">
        <v>43</v>
      </c>
      <c r="V108" s="8"/>
      <c r="W108" s="17">
        <f t="shared" si="27"/>
        <v>0.18220338983050846</v>
      </c>
      <c r="X108" s="27">
        <v>382</v>
      </c>
      <c r="Y108" s="8"/>
      <c r="Z108" s="17">
        <f t="shared" si="28"/>
        <v>0.10363537710255019</v>
      </c>
      <c r="AA108" s="27">
        <v>24</v>
      </c>
      <c r="AB108" s="8"/>
      <c r="AC108" s="17">
        <f t="shared" si="29"/>
        <v>0.1348314606741573</v>
      </c>
      <c r="AD108" s="10"/>
    </row>
    <row r="109" spans="1:30" ht="16.5">
      <c r="A109" s="7"/>
      <c r="B109" s="9">
        <v>2004</v>
      </c>
      <c r="C109" s="27">
        <v>559</v>
      </c>
      <c r="D109" s="8"/>
      <c r="E109" s="17">
        <f t="shared" si="21"/>
        <v>0.1010119262739429</v>
      </c>
      <c r="F109" s="27">
        <v>49</v>
      </c>
      <c r="G109" s="8"/>
      <c r="H109" s="17">
        <f t="shared" si="22"/>
        <v>0.21030042918454936</v>
      </c>
      <c r="I109" s="27">
        <v>71</v>
      </c>
      <c r="J109" s="8"/>
      <c r="K109" s="17">
        <f t="shared" si="23"/>
        <v>9.7527472527472528E-2</v>
      </c>
      <c r="L109" s="27">
        <v>0</v>
      </c>
      <c r="M109" s="8"/>
      <c r="N109" s="17">
        <f t="shared" si="24"/>
        <v>0</v>
      </c>
      <c r="O109" s="27">
        <v>3</v>
      </c>
      <c r="P109" s="8"/>
      <c r="Q109" s="17">
        <f t="shared" si="25"/>
        <v>6.3829787234042548E-2</v>
      </c>
      <c r="R109" s="27">
        <v>0</v>
      </c>
      <c r="S109" s="8"/>
      <c r="T109" s="17">
        <f t="shared" si="26"/>
        <v>0</v>
      </c>
      <c r="U109" s="27">
        <v>32</v>
      </c>
      <c r="V109" s="8"/>
      <c r="W109" s="17">
        <f t="shared" si="27"/>
        <v>0.14545454545454545</v>
      </c>
      <c r="X109" s="27">
        <v>377</v>
      </c>
      <c r="Y109" s="8"/>
      <c r="Z109" s="17">
        <f t="shared" si="28"/>
        <v>9.3874501992031872E-2</v>
      </c>
      <c r="AA109" s="27">
        <v>27</v>
      </c>
      <c r="AB109" s="8"/>
      <c r="AC109" s="17">
        <f t="shared" si="29"/>
        <v>9.3103448275862075E-2</v>
      </c>
      <c r="AD109" s="10"/>
    </row>
    <row r="110" spans="1:30" ht="16.5">
      <c r="A110" s="7"/>
      <c r="B110" s="9">
        <v>2005</v>
      </c>
      <c r="C110" s="27">
        <v>632</v>
      </c>
      <c r="D110" s="8"/>
      <c r="E110" s="17">
        <f t="shared" si="21"/>
        <v>0.1106830122591944</v>
      </c>
      <c r="F110" s="27">
        <v>75</v>
      </c>
      <c r="G110" s="8"/>
      <c r="H110" s="17">
        <f t="shared" si="22"/>
        <v>0.21929824561403508</v>
      </c>
      <c r="I110" s="27">
        <v>87</v>
      </c>
      <c r="J110" s="8"/>
      <c r="K110" s="17">
        <f t="shared" si="23"/>
        <v>0.10754017305315204</v>
      </c>
      <c r="L110" s="27">
        <v>0</v>
      </c>
      <c r="M110" s="8"/>
      <c r="N110" s="17">
        <f t="shared" si="24"/>
        <v>0</v>
      </c>
      <c r="O110" s="27">
        <v>9</v>
      </c>
      <c r="P110" s="8"/>
      <c r="Q110" s="17">
        <f t="shared" si="25"/>
        <v>0.2</v>
      </c>
      <c r="R110" s="27">
        <v>0</v>
      </c>
      <c r="S110" s="8"/>
      <c r="T110" s="17">
        <f t="shared" si="26"/>
        <v>0</v>
      </c>
      <c r="U110" s="27">
        <v>26</v>
      </c>
      <c r="V110" s="8"/>
      <c r="W110" s="17">
        <f t="shared" si="27"/>
        <v>9.0909090909090912E-2</v>
      </c>
      <c r="X110" s="27">
        <v>406</v>
      </c>
      <c r="Y110" s="8"/>
      <c r="Z110" s="17">
        <f t="shared" si="28"/>
        <v>0.10291508238276299</v>
      </c>
      <c r="AA110" s="27">
        <v>29</v>
      </c>
      <c r="AB110" s="8"/>
      <c r="AC110" s="17">
        <f t="shared" si="29"/>
        <v>0.10247349823321555</v>
      </c>
      <c r="AD110" s="10"/>
    </row>
    <row r="111" spans="1:30" ht="16.5">
      <c r="A111" s="7"/>
      <c r="B111" s="9">
        <v>2006</v>
      </c>
      <c r="C111" s="27">
        <v>480</v>
      </c>
      <c r="D111" s="8"/>
      <c r="E111" s="17">
        <f t="shared" si="21"/>
        <v>9.5541401273885357E-2</v>
      </c>
      <c r="F111" s="27">
        <v>45</v>
      </c>
      <c r="G111" s="8"/>
      <c r="H111" s="17">
        <f t="shared" si="22"/>
        <v>0.22959183673469388</v>
      </c>
      <c r="I111" s="27">
        <v>49</v>
      </c>
      <c r="J111" s="8"/>
      <c r="K111" s="17">
        <f t="shared" si="23"/>
        <v>8.2352941176470587E-2</v>
      </c>
      <c r="L111" s="27">
        <v>0</v>
      </c>
      <c r="M111" s="8"/>
      <c r="N111" s="17">
        <f t="shared" si="24"/>
        <v>0</v>
      </c>
      <c r="O111" s="27">
        <v>2</v>
      </c>
      <c r="P111" s="8"/>
      <c r="Q111" s="17">
        <f t="shared" si="25"/>
        <v>0.18181818181818182</v>
      </c>
      <c r="R111" s="27">
        <v>27</v>
      </c>
      <c r="S111" s="8"/>
      <c r="T111" s="17">
        <f t="shared" si="26"/>
        <v>0.17880794701986755</v>
      </c>
      <c r="U111" s="27">
        <v>29</v>
      </c>
      <c r="V111" s="8"/>
      <c r="W111" s="17">
        <f t="shared" si="27"/>
        <v>0.10507246376811594</v>
      </c>
      <c r="X111" s="27">
        <v>285</v>
      </c>
      <c r="Y111" s="8"/>
      <c r="Z111" s="17">
        <f t="shared" si="28"/>
        <v>8.0553985302430756E-2</v>
      </c>
      <c r="AA111" s="27">
        <v>43</v>
      </c>
      <c r="AB111" s="8"/>
      <c r="AC111" s="17">
        <f t="shared" si="29"/>
        <v>0.16731517509727625</v>
      </c>
      <c r="AD111" s="10"/>
    </row>
    <row r="112" spans="1:30" ht="16.5">
      <c r="A112" s="7"/>
      <c r="B112" s="9">
        <v>2007</v>
      </c>
      <c r="C112" s="27">
        <v>553</v>
      </c>
      <c r="D112" s="8"/>
      <c r="E112" s="17">
        <f t="shared" si="21"/>
        <v>9.9246231155778894E-2</v>
      </c>
      <c r="F112" s="27">
        <v>39</v>
      </c>
      <c r="G112" s="8"/>
      <c r="H112" s="17">
        <f t="shared" si="22"/>
        <v>0.20634920634920634</v>
      </c>
      <c r="I112" s="27">
        <v>68</v>
      </c>
      <c r="J112" s="8"/>
      <c r="K112" s="17">
        <f t="shared" si="23"/>
        <v>9.4839609483960946E-2</v>
      </c>
      <c r="L112" s="27">
        <v>0</v>
      </c>
      <c r="M112" s="8"/>
      <c r="N112" s="17">
        <f t="shared" si="24"/>
        <v>0</v>
      </c>
      <c r="O112" s="27">
        <v>3</v>
      </c>
      <c r="P112" s="8"/>
      <c r="Q112" s="17">
        <f t="shared" si="25"/>
        <v>0.21428571428571427</v>
      </c>
      <c r="R112" s="27">
        <v>25</v>
      </c>
      <c r="S112" s="8"/>
      <c r="T112" s="17">
        <f t="shared" ref="T112:T113" si="30">IF(R42=0,0,R112/R42)</f>
        <v>0.14534883720930233</v>
      </c>
      <c r="U112" s="27">
        <v>39</v>
      </c>
      <c r="V112" s="8"/>
      <c r="W112" s="17">
        <f t="shared" si="27"/>
        <v>0.14828897338403041</v>
      </c>
      <c r="X112" s="27">
        <v>337</v>
      </c>
      <c r="Y112" s="8"/>
      <c r="Z112" s="17">
        <f t="shared" si="28"/>
        <v>8.7943632567849692E-2</v>
      </c>
      <c r="AA112" s="27">
        <v>42</v>
      </c>
      <c r="AB112" s="8"/>
      <c r="AC112" s="17">
        <f t="shared" si="29"/>
        <v>0.10909090909090909</v>
      </c>
      <c r="AD112" s="10"/>
    </row>
    <row r="113" spans="1:30" ht="16.5">
      <c r="A113" s="7"/>
      <c r="B113" s="9">
        <v>2008</v>
      </c>
      <c r="C113" s="27">
        <f>SUM(F113,I113,L113,O113,R113,U113,X113,AA113)</f>
        <v>487</v>
      </c>
      <c r="D113" s="8"/>
      <c r="E113" s="17">
        <f t="shared" si="21"/>
        <v>9.1455399061032866E-2</v>
      </c>
      <c r="F113" s="27">
        <v>39</v>
      </c>
      <c r="G113" s="8"/>
      <c r="H113" s="17">
        <f t="shared" si="22"/>
        <v>0.18840579710144928</v>
      </c>
      <c r="I113" s="27">
        <v>60</v>
      </c>
      <c r="J113" s="8"/>
      <c r="K113" s="17">
        <f t="shared" si="23"/>
        <v>9.3603744149765994E-2</v>
      </c>
      <c r="L113" s="27">
        <v>1</v>
      </c>
      <c r="M113" s="8"/>
      <c r="N113" s="17">
        <f t="shared" si="24"/>
        <v>0.5</v>
      </c>
      <c r="O113" s="27">
        <v>0</v>
      </c>
      <c r="P113" s="8"/>
      <c r="Q113" s="17">
        <f t="shared" si="25"/>
        <v>0</v>
      </c>
      <c r="R113" s="27">
        <v>14</v>
      </c>
      <c r="S113" s="8"/>
      <c r="T113" s="17">
        <f t="shared" si="30"/>
        <v>6.965174129353234E-2</v>
      </c>
      <c r="U113" s="27">
        <v>20</v>
      </c>
      <c r="V113" s="8"/>
      <c r="W113" s="17">
        <f t="shared" si="27"/>
        <v>9.950248756218906E-2</v>
      </c>
      <c r="X113" s="27">
        <v>323</v>
      </c>
      <c r="Y113" s="8"/>
      <c r="Z113" s="17">
        <f t="shared" si="28"/>
        <v>8.5291787694745186E-2</v>
      </c>
      <c r="AA113" s="27">
        <v>30</v>
      </c>
      <c r="AB113" s="8"/>
      <c r="AC113" s="17">
        <f t="shared" si="29"/>
        <v>0.1079136690647482</v>
      </c>
      <c r="AD113" s="10"/>
    </row>
    <row r="114" spans="1:30" ht="15.75" customHeight="1">
      <c r="A114" s="7"/>
      <c r="B114" s="9"/>
      <c r="C114" s="8"/>
      <c r="D114" s="8"/>
      <c r="E114" s="17"/>
      <c r="F114" s="8"/>
      <c r="G114" s="8"/>
      <c r="H114" s="17"/>
      <c r="I114" s="8"/>
      <c r="J114" s="8"/>
      <c r="K114" s="17"/>
      <c r="L114" s="8"/>
      <c r="M114" s="8"/>
      <c r="N114" s="17"/>
      <c r="O114" s="8"/>
      <c r="P114" s="8"/>
      <c r="Q114" s="17"/>
      <c r="R114" s="8"/>
      <c r="S114" s="8"/>
      <c r="T114" s="17"/>
      <c r="U114" s="8"/>
      <c r="V114" s="8"/>
      <c r="W114" s="17"/>
      <c r="X114" s="8"/>
      <c r="Y114" s="8"/>
      <c r="Z114" s="17"/>
      <c r="AA114" s="8"/>
      <c r="AB114" s="8"/>
      <c r="AC114" s="17"/>
      <c r="AD114" s="10"/>
    </row>
    <row r="115" spans="1:30" ht="16.5" hidden="1">
      <c r="A115" s="7" t="s">
        <v>18</v>
      </c>
      <c r="B115" s="9">
        <v>1975</v>
      </c>
      <c r="C115" s="8">
        <v>875</v>
      </c>
      <c r="D115" s="8"/>
      <c r="E115" s="17">
        <f t="shared" ref="E115:E148" si="31">IF(C10=0,0,C115/C10)</f>
        <v>0.1909229762164521</v>
      </c>
      <c r="F115" s="8">
        <v>67</v>
      </c>
      <c r="G115" s="8"/>
      <c r="H115" s="17">
        <f t="shared" ref="H115:H148" si="32">IF(F10=0,0,F115/F10)</f>
        <v>0.19881305637982197</v>
      </c>
      <c r="I115" s="8">
        <v>13</v>
      </c>
      <c r="J115" s="8"/>
      <c r="K115" s="17">
        <f t="shared" ref="K115:K148" si="33">IF(I10=0,0,I115/I10)</f>
        <v>0.16666666666666666</v>
      </c>
      <c r="L115" s="8">
        <v>3</v>
      </c>
      <c r="M115" s="8"/>
      <c r="N115" s="17">
        <f t="shared" ref="N115:N148" si="34">IF(L10=0,0,L115/L10)</f>
        <v>0.23076923076923078</v>
      </c>
      <c r="O115" s="8">
        <v>3</v>
      </c>
      <c r="P115" s="8"/>
      <c r="Q115" s="17">
        <f t="shared" ref="Q115:Q148" si="35">IF(O10=0,0,O115/O10)</f>
        <v>0.23076923076923078</v>
      </c>
      <c r="R115" s="8">
        <v>9</v>
      </c>
      <c r="S115" s="8"/>
      <c r="T115" s="17">
        <f t="shared" ref="T115:T148" si="36">IF(R10=0,0,R115/R10)</f>
        <v>0.17307692307692307</v>
      </c>
      <c r="U115" s="8">
        <v>9</v>
      </c>
      <c r="V115" s="8"/>
      <c r="W115" s="17">
        <f t="shared" ref="W115:W148" si="37">IF(U10=0,0,U115/U10)</f>
        <v>0.17307692307692307</v>
      </c>
      <c r="X115" s="8">
        <v>783</v>
      </c>
      <c r="Y115" s="8"/>
      <c r="Z115" s="17">
        <f t="shared" ref="Z115:Z148" si="38">IF(X10=0,0,X115/X10)</f>
        <v>0.19448584202682564</v>
      </c>
      <c r="AA115" s="8">
        <v>0</v>
      </c>
      <c r="AB115" s="8"/>
      <c r="AC115" s="17">
        <f t="shared" ref="AC115:AC148" si="39">IF(AA10=0,0,AA115/AA10)</f>
        <v>0</v>
      </c>
      <c r="AD115" s="10"/>
    </row>
    <row r="116" spans="1:30" ht="16.5" hidden="1">
      <c r="A116" s="7" t="s">
        <v>19</v>
      </c>
      <c r="B116" s="9">
        <v>1976</v>
      </c>
      <c r="C116" s="8">
        <v>912</v>
      </c>
      <c r="D116" s="8"/>
      <c r="E116" s="17">
        <f t="shared" si="31"/>
        <v>0.20750853242320819</v>
      </c>
      <c r="F116" s="8">
        <v>47</v>
      </c>
      <c r="G116" s="8"/>
      <c r="H116" s="17">
        <f t="shared" si="32"/>
        <v>0.18217054263565891</v>
      </c>
      <c r="I116" s="8">
        <v>15</v>
      </c>
      <c r="J116" s="8"/>
      <c r="K116" s="17">
        <f t="shared" si="33"/>
        <v>0.234375</v>
      </c>
      <c r="L116" s="8">
        <v>1</v>
      </c>
      <c r="M116" s="8"/>
      <c r="N116" s="17">
        <f t="shared" si="34"/>
        <v>0.125</v>
      </c>
      <c r="O116" s="8">
        <v>1</v>
      </c>
      <c r="P116" s="8"/>
      <c r="Q116" s="17">
        <f t="shared" si="35"/>
        <v>0.125</v>
      </c>
      <c r="R116" s="8">
        <v>18</v>
      </c>
      <c r="S116" s="8"/>
      <c r="T116" s="17">
        <f t="shared" si="36"/>
        <v>0.31578947368421051</v>
      </c>
      <c r="U116" s="8">
        <v>18</v>
      </c>
      <c r="V116" s="8"/>
      <c r="W116" s="17">
        <f t="shared" si="37"/>
        <v>0.31578947368421051</v>
      </c>
      <c r="X116" s="8">
        <v>828</v>
      </c>
      <c r="Y116" s="8"/>
      <c r="Z116" s="17">
        <f t="shared" si="38"/>
        <v>0.20762286860581744</v>
      </c>
      <c r="AA116" s="8">
        <v>3</v>
      </c>
      <c r="AB116" s="8"/>
      <c r="AC116" s="17">
        <f t="shared" si="39"/>
        <v>0.15</v>
      </c>
      <c r="AD116" s="10"/>
    </row>
    <row r="117" spans="1:30" ht="15.75" hidden="1">
      <c r="A117" s="18"/>
      <c r="B117" s="9">
        <v>1977</v>
      </c>
      <c r="C117" s="8">
        <v>914</v>
      </c>
      <c r="D117" s="8"/>
      <c r="E117" s="17">
        <f t="shared" si="31"/>
        <v>0.20886654478976233</v>
      </c>
      <c r="F117" s="8">
        <v>81</v>
      </c>
      <c r="G117" s="8"/>
      <c r="H117" s="17">
        <f t="shared" si="32"/>
        <v>0.28521126760563381</v>
      </c>
      <c r="I117" s="8">
        <v>23</v>
      </c>
      <c r="J117" s="8"/>
      <c r="K117" s="17">
        <f t="shared" si="33"/>
        <v>0.26436781609195403</v>
      </c>
      <c r="L117" s="8">
        <v>2</v>
      </c>
      <c r="M117" s="8"/>
      <c r="N117" s="17">
        <f t="shared" si="34"/>
        <v>0.125</v>
      </c>
      <c r="O117" s="8">
        <v>2</v>
      </c>
      <c r="P117" s="8"/>
      <c r="Q117" s="17">
        <f t="shared" si="35"/>
        <v>0.125</v>
      </c>
      <c r="R117" s="8">
        <v>9</v>
      </c>
      <c r="S117" s="8"/>
      <c r="T117" s="17">
        <f t="shared" si="36"/>
        <v>0.18367346938775511</v>
      </c>
      <c r="U117" s="8">
        <v>9</v>
      </c>
      <c r="V117" s="8"/>
      <c r="W117" s="17">
        <f t="shared" si="37"/>
        <v>0.18367346938775511</v>
      </c>
      <c r="X117" s="8">
        <v>797</v>
      </c>
      <c r="Y117" s="8"/>
      <c r="Z117" s="17">
        <f t="shared" si="38"/>
        <v>0.20305732484076433</v>
      </c>
      <c r="AA117" s="8">
        <v>2</v>
      </c>
      <c r="AB117" s="8"/>
      <c r="AC117" s="17">
        <f t="shared" si="39"/>
        <v>0.13333333333333333</v>
      </c>
      <c r="AD117" s="10"/>
    </row>
    <row r="118" spans="1:30" ht="15.75" hidden="1">
      <c r="A118" s="18"/>
      <c r="B118" s="9">
        <v>1978</v>
      </c>
      <c r="C118" s="8">
        <v>932</v>
      </c>
      <c r="D118" s="8"/>
      <c r="E118" s="17">
        <f t="shared" si="31"/>
        <v>0.21730006994637444</v>
      </c>
      <c r="F118" s="8">
        <v>70</v>
      </c>
      <c r="G118" s="8"/>
      <c r="H118" s="17">
        <f t="shared" si="32"/>
        <v>0.25641025641025639</v>
      </c>
      <c r="I118" s="8">
        <v>28</v>
      </c>
      <c r="J118" s="8"/>
      <c r="K118" s="17">
        <f t="shared" si="33"/>
        <v>0.28000000000000003</v>
      </c>
      <c r="L118" s="8">
        <v>5</v>
      </c>
      <c r="M118" s="8"/>
      <c r="N118" s="17">
        <f t="shared" si="34"/>
        <v>0.20833333333333334</v>
      </c>
      <c r="O118" s="8">
        <v>5</v>
      </c>
      <c r="P118" s="8"/>
      <c r="Q118" s="17">
        <f t="shared" si="35"/>
        <v>0.20833333333333334</v>
      </c>
      <c r="R118" s="8">
        <v>10</v>
      </c>
      <c r="S118" s="8"/>
      <c r="T118" s="17">
        <f t="shared" si="36"/>
        <v>0.18867924528301888</v>
      </c>
      <c r="U118" s="8">
        <v>10</v>
      </c>
      <c r="V118" s="8"/>
      <c r="W118" s="17">
        <f t="shared" si="37"/>
        <v>0.18867924528301888</v>
      </c>
      <c r="X118" s="8">
        <v>818</v>
      </c>
      <c r="Y118" s="8"/>
      <c r="Z118" s="17">
        <f t="shared" si="38"/>
        <v>0.21357702349869451</v>
      </c>
      <c r="AA118" s="8">
        <v>1</v>
      </c>
      <c r="AB118" s="8"/>
      <c r="AC118" s="17">
        <f t="shared" si="39"/>
        <v>0.1111111111111111</v>
      </c>
      <c r="AD118" s="10"/>
    </row>
    <row r="119" spans="1:30" ht="16.5" hidden="1">
      <c r="A119" s="7"/>
      <c r="B119" s="9">
        <v>1979</v>
      </c>
      <c r="C119" s="8">
        <v>879</v>
      </c>
      <c r="D119" s="8"/>
      <c r="E119" s="17">
        <f t="shared" si="31"/>
        <v>0.2093355560847821</v>
      </c>
      <c r="F119" s="8">
        <v>53</v>
      </c>
      <c r="G119" s="8"/>
      <c r="H119" s="17">
        <f t="shared" si="32"/>
        <v>0.26108374384236455</v>
      </c>
      <c r="I119" s="8">
        <v>38</v>
      </c>
      <c r="J119" s="8"/>
      <c r="K119" s="17">
        <f t="shared" si="33"/>
        <v>0.27737226277372262</v>
      </c>
      <c r="L119" s="8">
        <v>5</v>
      </c>
      <c r="M119" s="8"/>
      <c r="N119" s="17">
        <f t="shared" si="34"/>
        <v>0.3125</v>
      </c>
      <c r="O119" s="8">
        <v>5</v>
      </c>
      <c r="P119" s="8"/>
      <c r="Q119" s="17">
        <f t="shared" si="35"/>
        <v>0.3125</v>
      </c>
      <c r="R119" s="8">
        <v>9</v>
      </c>
      <c r="S119" s="8"/>
      <c r="T119" s="17">
        <f t="shared" si="36"/>
        <v>0.21951219512195122</v>
      </c>
      <c r="U119" s="8">
        <v>9</v>
      </c>
      <c r="V119" s="8"/>
      <c r="W119" s="17">
        <f t="shared" si="37"/>
        <v>0.21951219512195122</v>
      </c>
      <c r="X119" s="8">
        <v>774</v>
      </c>
      <c r="Y119" s="8"/>
      <c r="Z119" s="17">
        <f t="shared" si="38"/>
        <v>0.20459952418715305</v>
      </c>
      <c r="AA119" s="8">
        <v>0</v>
      </c>
      <c r="AB119" s="8"/>
      <c r="AC119" s="17">
        <f t="shared" si="39"/>
        <v>0</v>
      </c>
      <c r="AD119" s="10"/>
    </row>
    <row r="120" spans="1:30" ht="16.5" hidden="1">
      <c r="A120" s="7"/>
      <c r="B120" s="9">
        <v>1980</v>
      </c>
      <c r="C120" s="8">
        <v>913</v>
      </c>
      <c r="D120" s="8"/>
      <c r="E120" s="17">
        <f t="shared" si="31"/>
        <v>0.20656108597285067</v>
      </c>
      <c r="F120" s="8">
        <v>48</v>
      </c>
      <c r="G120" s="8"/>
      <c r="H120" s="17">
        <f t="shared" si="32"/>
        <v>0.26373626373626374</v>
      </c>
      <c r="I120" s="8">
        <v>26</v>
      </c>
      <c r="J120" s="8"/>
      <c r="K120" s="17">
        <f t="shared" si="33"/>
        <v>0.18181818181818182</v>
      </c>
      <c r="L120" s="8">
        <v>6</v>
      </c>
      <c r="M120" s="8"/>
      <c r="N120" s="17">
        <f t="shared" si="34"/>
        <v>0.27272727272727271</v>
      </c>
      <c r="O120" s="8">
        <v>6</v>
      </c>
      <c r="P120" s="8"/>
      <c r="Q120" s="17">
        <f t="shared" si="35"/>
        <v>0.27272727272727271</v>
      </c>
      <c r="R120" s="8">
        <v>9</v>
      </c>
      <c r="S120" s="8"/>
      <c r="T120" s="17">
        <f t="shared" si="36"/>
        <v>0.1875</v>
      </c>
      <c r="U120" s="8">
        <v>9</v>
      </c>
      <c r="V120" s="8"/>
      <c r="W120" s="17">
        <f t="shared" si="37"/>
        <v>0.1875</v>
      </c>
      <c r="X120" s="8">
        <v>816</v>
      </c>
      <c r="Y120" s="8"/>
      <c r="Z120" s="17">
        <f t="shared" si="38"/>
        <v>0.20394901274681329</v>
      </c>
      <c r="AA120" s="8">
        <v>8</v>
      </c>
      <c r="AB120" s="8"/>
      <c r="AC120" s="17">
        <f t="shared" si="39"/>
        <v>0.33333333333333331</v>
      </c>
      <c r="AD120" s="10"/>
    </row>
    <row r="121" spans="1:30" ht="15.75" hidden="1">
      <c r="A121"/>
      <c r="B121" s="9">
        <v>1981</v>
      </c>
      <c r="C121" s="8">
        <v>909</v>
      </c>
      <c r="D121" s="8"/>
      <c r="E121" s="17">
        <f t="shared" si="31"/>
        <v>0.21484282675490426</v>
      </c>
      <c r="F121" s="8">
        <v>46</v>
      </c>
      <c r="G121" s="8"/>
      <c r="H121" s="17">
        <f t="shared" si="32"/>
        <v>0.24468085106382978</v>
      </c>
      <c r="I121" s="8">
        <v>26</v>
      </c>
      <c r="J121" s="8"/>
      <c r="K121" s="17">
        <f t="shared" si="33"/>
        <v>0.18055555555555555</v>
      </c>
      <c r="L121" s="8">
        <v>5</v>
      </c>
      <c r="M121" s="8"/>
      <c r="N121" s="17">
        <f t="shared" si="34"/>
        <v>0.26315789473684209</v>
      </c>
      <c r="O121" s="8">
        <v>5</v>
      </c>
      <c r="P121" s="8"/>
      <c r="Q121" s="17">
        <f t="shared" si="35"/>
        <v>0.26315789473684209</v>
      </c>
      <c r="R121" s="8">
        <v>13</v>
      </c>
      <c r="S121" s="8"/>
      <c r="T121" s="17">
        <f t="shared" si="36"/>
        <v>0.25490196078431371</v>
      </c>
      <c r="U121" s="8">
        <v>13</v>
      </c>
      <c r="V121" s="8"/>
      <c r="W121" s="17">
        <f t="shared" si="37"/>
        <v>0.25490196078431371</v>
      </c>
      <c r="X121" s="8">
        <v>810</v>
      </c>
      <c r="Y121" s="8"/>
      <c r="Z121" s="17">
        <f t="shared" si="38"/>
        <v>0.21276595744680851</v>
      </c>
      <c r="AA121" s="8">
        <v>9</v>
      </c>
      <c r="AB121" s="8"/>
      <c r="AC121" s="17">
        <f t="shared" si="39"/>
        <v>0.40909090909090912</v>
      </c>
      <c r="AD121" s="10"/>
    </row>
    <row r="122" spans="1:30" ht="15.75" hidden="1">
      <c r="A122"/>
      <c r="B122" s="9">
        <v>1982</v>
      </c>
      <c r="C122" s="8">
        <v>956</v>
      </c>
      <c r="D122" s="8"/>
      <c r="E122" s="17">
        <f t="shared" si="31"/>
        <v>0.22109158186864014</v>
      </c>
      <c r="F122" s="8">
        <v>66</v>
      </c>
      <c r="G122" s="8"/>
      <c r="H122" s="17">
        <f t="shared" si="32"/>
        <v>0.30985915492957744</v>
      </c>
      <c r="I122" s="8">
        <v>36</v>
      </c>
      <c r="J122" s="8"/>
      <c r="K122" s="17">
        <f t="shared" si="33"/>
        <v>0.21052631578947367</v>
      </c>
      <c r="L122" s="8">
        <v>2</v>
      </c>
      <c r="M122" s="8"/>
      <c r="N122" s="17">
        <f t="shared" si="34"/>
        <v>0.2</v>
      </c>
      <c r="O122" s="8">
        <v>2</v>
      </c>
      <c r="P122" s="8"/>
      <c r="Q122" s="17">
        <f t="shared" si="35"/>
        <v>0.2</v>
      </c>
      <c r="R122" s="8">
        <v>11</v>
      </c>
      <c r="S122" s="8"/>
      <c r="T122" s="17">
        <f t="shared" si="36"/>
        <v>0.2391304347826087</v>
      </c>
      <c r="U122" s="8">
        <v>11</v>
      </c>
      <c r="V122" s="8"/>
      <c r="W122" s="17">
        <f t="shared" si="37"/>
        <v>0.2391304347826087</v>
      </c>
      <c r="X122" s="8">
        <v>840</v>
      </c>
      <c r="Y122" s="8"/>
      <c r="Z122" s="17">
        <f t="shared" si="38"/>
        <v>0.21677419354838709</v>
      </c>
      <c r="AA122" s="8">
        <v>1</v>
      </c>
      <c r="AB122" s="8"/>
      <c r="AC122" s="17">
        <f t="shared" si="39"/>
        <v>0.1111111111111111</v>
      </c>
      <c r="AD122" s="10"/>
    </row>
    <row r="123" spans="1:30" ht="15.75" hidden="1">
      <c r="B123" s="9">
        <v>1983</v>
      </c>
      <c r="C123" s="8">
        <v>978</v>
      </c>
      <c r="D123" s="8"/>
      <c r="E123" s="17">
        <f t="shared" si="31"/>
        <v>0.2257617728531856</v>
      </c>
      <c r="F123" s="8">
        <v>62</v>
      </c>
      <c r="G123" s="8"/>
      <c r="H123" s="17">
        <f t="shared" si="32"/>
        <v>0.32804232804232802</v>
      </c>
      <c r="I123" s="8">
        <v>46</v>
      </c>
      <c r="J123" s="8"/>
      <c r="K123" s="17">
        <f t="shared" si="33"/>
        <v>0.22772277227722773</v>
      </c>
      <c r="L123" s="8">
        <v>2</v>
      </c>
      <c r="M123" s="8"/>
      <c r="N123" s="17">
        <f t="shared" si="34"/>
        <v>0.22222222222222221</v>
      </c>
      <c r="O123" s="8">
        <v>2</v>
      </c>
      <c r="P123" s="8"/>
      <c r="Q123" s="17">
        <f t="shared" si="35"/>
        <v>0.22222222222222221</v>
      </c>
      <c r="R123" s="8">
        <v>10</v>
      </c>
      <c r="S123" s="8"/>
      <c r="T123" s="17">
        <f t="shared" si="36"/>
        <v>0.2</v>
      </c>
      <c r="U123" s="8">
        <v>10</v>
      </c>
      <c r="V123" s="8"/>
      <c r="W123" s="17">
        <f t="shared" si="37"/>
        <v>0.2</v>
      </c>
      <c r="X123" s="8">
        <v>858</v>
      </c>
      <c r="Y123" s="8"/>
      <c r="Z123" s="17">
        <f t="shared" si="38"/>
        <v>0.22102009273570325</v>
      </c>
      <c r="AA123" s="8">
        <v>0</v>
      </c>
      <c r="AB123" s="8"/>
      <c r="AC123" s="17">
        <f t="shared" si="39"/>
        <v>0</v>
      </c>
      <c r="AD123" s="10"/>
    </row>
    <row r="124" spans="1:30" ht="15.75" hidden="1">
      <c r="B124" s="9">
        <v>1984</v>
      </c>
      <c r="C124" s="8">
        <v>988</v>
      </c>
      <c r="D124" s="8"/>
      <c r="E124" s="17">
        <f t="shared" si="31"/>
        <v>0.22202247191011237</v>
      </c>
      <c r="F124" s="8">
        <v>63</v>
      </c>
      <c r="G124" s="8"/>
      <c r="H124" s="17">
        <f t="shared" si="32"/>
        <v>0.30143540669856461</v>
      </c>
      <c r="I124" s="8">
        <v>67</v>
      </c>
      <c r="J124" s="8"/>
      <c r="K124" s="17">
        <f t="shared" si="33"/>
        <v>0.27125506072874495</v>
      </c>
      <c r="L124" s="8">
        <v>6</v>
      </c>
      <c r="M124" s="8"/>
      <c r="N124" s="17">
        <f t="shared" si="34"/>
        <v>0.27272727272727271</v>
      </c>
      <c r="O124" s="8">
        <v>6</v>
      </c>
      <c r="P124" s="8"/>
      <c r="Q124" s="17">
        <f t="shared" si="35"/>
        <v>0.27272727272727271</v>
      </c>
      <c r="R124" s="8">
        <v>13</v>
      </c>
      <c r="S124" s="8"/>
      <c r="T124" s="17">
        <f t="shared" si="36"/>
        <v>0.17333333333333334</v>
      </c>
      <c r="U124" s="8">
        <v>13</v>
      </c>
      <c r="V124" s="8"/>
      <c r="W124" s="17">
        <f t="shared" si="37"/>
        <v>0.17333333333333334</v>
      </c>
      <c r="X124" s="8">
        <v>839</v>
      </c>
      <c r="Y124" s="8"/>
      <c r="Z124" s="17">
        <f t="shared" si="38"/>
        <v>0.21529381575570952</v>
      </c>
      <c r="AA124" s="8">
        <v>0</v>
      </c>
      <c r="AB124" s="8"/>
      <c r="AC124" s="17">
        <f t="shared" si="39"/>
        <v>0</v>
      </c>
      <c r="AD124" s="10"/>
    </row>
    <row r="125" spans="1:30" ht="15.75" hidden="1">
      <c r="B125" s="9">
        <v>1985</v>
      </c>
      <c r="C125" s="8">
        <v>949</v>
      </c>
      <c r="D125" s="8"/>
      <c r="E125" s="17">
        <f t="shared" si="31"/>
        <v>0.21273257117238287</v>
      </c>
      <c r="F125" s="8">
        <v>75</v>
      </c>
      <c r="G125" s="8"/>
      <c r="H125" s="17">
        <f t="shared" si="32"/>
        <v>0.32327586206896552</v>
      </c>
      <c r="I125" s="8">
        <v>63</v>
      </c>
      <c r="J125" s="8"/>
      <c r="K125" s="17">
        <f t="shared" si="33"/>
        <v>0.22661870503597123</v>
      </c>
      <c r="L125" s="8">
        <v>3</v>
      </c>
      <c r="M125" s="8"/>
      <c r="N125" s="17">
        <f t="shared" si="34"/>
        <v>0.21428571428571427</v>
      </c>
      <c r="O125" s="8">
        <v>3</v>
      </c>
      <c r="P125" s="8"/>
      <c r="Q125" s="17">
        <f t="shared" si="35"/>
        <v>0.21428571428571427</v>
      </c>
      <c r="R125" s="8">
        <v>17</v>
      </c>
      <c r="S125" s="8"/>
      <c r="T125" s="17">
        <f t="shared" si="36"/>
        <v>0.20481927710843373</v>
      </c>
      <c r="U125" s="8">
        <v>17</v>
      </c>
      <c r="V125" s="8"/>
      <c r="W125" s="17">
        <f t="shared" si="37"/>
        <v>0.20481927710843373</v>
      </c>
      <c r="X125" s="8">
        <v>791</v>
      </c>
      <c r="Y125" s="8"/>
      <c r="Z125" s="17">
        <f t="shared" si="38"/>
        <v>0.20524130773222626</v>
      </c>
      <c r="AA125" s="8">
        <v>0</v>
      </c>
      <c r="AB125" s="8"/>
      <c r="AC125" s="17">
        <f t="shared" si="39"/>
        <v>0</v>
      </c>
      <c r="AD125" s="10"/>
    </row>
    <row r="126" spans="1:30" ht="15.75" hidden="1">
      <c r="B126" s="9">
        <v>1986</v>
      </c>
      <c r="C126" s="8">
        <v>1028</v>
      </c>
      <c r="D126" s="8"/>
      <c r="E126" s="17">
        <f t="shared" si="31"/>
        <v>0.2170608108108108</v>
      </c>
      <c r="F126" s="8">
        <v>82</v>
      </c>
      <c r="G126" s="8"/>
      <c r="H126" s="17">
        <f t="shared" si="32"/>
        <v>0.29818181818181816</v>
      </c>
      <c r="I126" s="8">
        <v>64</v>
      </c>
      <c r="J126" s="8"/>
      <c r="K126" s="17">
        <f t="shared" si="33"/>
        <v>0.21621621621621623</v>
      </c>
      <c r="L126" s="8">
        <v>4</v>
      </c>
      <c r="M126" s="8"/>
      <c r="N126" s="17">
        <f t="shared" si="34"/>
        <v>0.2</v>
      </c>
      <c r="O126" s="8">
        <v>4</v>
      </c>
      <c r="P126" s="8"/>
      <c r="Q126" s="17">
        <f t="shared" si="35"/>
        <v>0.2</v>
      </c>
      <c r="R126" s="8">
        <v>26</v>
      </c>
      <c r="S126" s="8"/>
      <c r="T126" s="17">
        <f t="shared" si="36"/>
        <v>0.23423423423423423</v>
      </c>
      <c r="U126" s="8">
        <v>26</v>
      </c>
      <c r="V126" s="8"/>
      <c r="W126" s="17">
        <f t="shared" si="37"/>
        <v>0.23423423423423423</v>
      </c>
      <c r="X126" s="8">
        <v>852</v>
      </c>
      <c r="Y126" s="8"/>
      <c r="Z126" s="17">
        <f t="shared" si="38"/>
        <v>0.21125712868832136</v>
      </c>
      <c r="AA126" s="8">
        <v>0</v>
      </c>
      <c r="AB126" s="8"/>
      <c r="AC126" s="17">
        <f t="shared" si="39"/>
        <v>0</v>
      </c>
      <c r="AD126" s="10"/>
    </row>
    <row r="127" spans="1:30" ht="16.5" hidden="1">
      <c r="A127" s="7"/>
      <c r="B127" s="9">
        <v>1987</v>
      </c>
      <c r="C127" s="8">
        <v>982</v>
      </c>
      <c r="D127" s="8"/>
      <c r="E127" s="17">
        <f t="shared" si="31"/>
        <v>0.21095596133190117</v>
      </c>
      <c r="F127" s="8">
        <v>88</v>
      </c>
      <c r="G127" s="8"/>
      <c r="H127" s="17">
        <f t="shared" si="32"/>
        <v>0.35059760956175301</v>
      </c>
      <c r="I127" s="8">
        <v>83</v>
      </c>
      <c r="J127" s="8"/>
      <c r="K127" s="17">
        <f t="shared" si="33"/>
        <v>0.21899736147757257</v>
      </c>
      <c r="L127" s="8">
        <v>7</v>
      </c>
      <c r="M127" s="8"/>
      <c r="N127" s="17">
        <f t="shared" si="34"/>
        <v>0.46666666666666667</v>
      </c>
      <c r="O127" s="8">
        <v>7</v>
      </c>
      <c r="P127" s="8"/>
      <c r="Q127" s="17">
        <f t="shared" si="35"/>
        <v>0.46666666666666667</v>
      </c>
      <c r="R127" s="8">
        <v>28</v>
      </c>
      <c r="S127" s="8"/>
      <c r="T127" s="17">
        <f t="shared" si="36"/>
        <v>0.24347826086956523</v>
      </c>
      <c r="U127" s="8">
        <v>28</v>
      </c>
      <c r="V127" s="8"/>
      <c r="W127" s="17">
        <f t="shared" si="37"/>
        <v>0.24347826086956523</v>
      </c>
      <c r="X127" s="8">
        <v>776</v>
      </c>
      <c r="Y127" s="8"/>
      <c r="Z127" s="17">
        <f t="shared" si="38"/>
        <v>0.2</v>
      </c>
      <c r="AA127" s="8">
        <v>0</v>
      </c>
      <c r="AB127" s="8"/>
      <c r="AC127" s="17">
        <f t="shared" si="39"/>
        <v>0</v>
      </c>
      <c r="AD127" s="10"/>
    </row>
    <row r="128" spans="1:30" ht="16.5" hidden="1">
      <c r="A128" s="7"/>
      <c r="B128" s="9">
        <v>1988</v>
      </c>
      <c r="C128" s="8">
        <v>999</v>
      </c>
      <c r="D128" s="8"/>
      <c r="E128" s="17">
        <f t="shared" si="31"/>
        <v>0.2194639718804921</v>
      </c>
      <c r="F128" s="8">
        <v>89</v>
      </c>
      <c r="G128" s="8"/>
      <c r="H128" s="17">
        <f t="shared" si="32"/>
        <v>0.29865771812080538</v>
      </c>
      <c r="I128" s="8">
        <v>101</v>
      </c>
      <c r="J128" s="8"/>
      <c r="K128" s="17">
        <f t="shared" si="33"/>
        <v>0.23764705882352941</v>
      </c>
      <c r="L128" s="8">
        <v>10</v>
      </c>
      <c r="M128" s="8"/>
      <c r="N128" s="17">
        <f t="shared" si="34"/>
        <v>0.35714285714285715</v>
      </c>
      <c r="O128" s="8">
        <v>10</v>
      </c>
      <c r="P128" s="8"/>
      <c r="Q128" s="17">
        <f t="shared" si="35"/>
        <v>0.35714285714285715</v>
      </c>
      <c r="R128" s="8">
        <v>38</v>
      </c>
      <c r="S128" s="8"/>
      <c r="T128" s="17">
        <f t="shared" si="36"/>
        <v>0.21590909090909091</v>
      </c>
      <c r="U128" s="8">
        <v>38</v>
      </c>
      <c r="V128" s="8"/>
      <c r="W128" s="17">
        <f t="shared" si="37"/>
        <v>0.21590909090909091</v>
      </c>
      <c r="X128" s="8">
        <v>760</v>
      </c>
      <c r="Y128" s="8"/>
      <c r="Z128" s="17">
        <f t="shared" si="38"/>
        <v>0.21111111111111111</v>
      </c>
      <c r="AA128" s="8">
        <v>1</v>
      </c>
      <c r="AB128" s="8"/>
      <c r="AC128" s="17">
        <f t="shared" si="39"/>
        <v>0.04</v>
      </c>
      <c r="AD128" s="10"/>
    </row>
    <row r="129" spans="1:30" ht="16.5" hidden="1">
      <c r="A129" s="7"/>
      <c r="B129" s="9">
        <v>1989</v>
      </c>
      <c r="C129" s="8">
        <v>1130</v>
      </c>
      <c r="D129" s="8"/>
      <c r="E129" s="17">
        <f t="shared" si="31"/>
        <v>0.23925471098877832</v>
      </c>
      <c r="F129" s="8">
        <v>85</v>
      </c>
      <c r="G129" s="8"/>
      <c r="H129" s="17">
        <f t="shared" si="32"/>
        <v>0.33203125</v>
      </c>
      <c r="I129" s="8">
        <v>98</v>
      </c>
      <c r="J129" s="8"/>
      <c r="K129" s="17">
        <f t="shared" si="33"/>
        <v>0.21120689655172414</v>
      </c>
      <c r="L129" s="8">
        <v>9</v>
      </c>
      <c r="M129" s="8"/>
      <c r="N129" s="17">
        <f t="shared" si="34"/>
        <v>0.36</v>
      </c>
      <c r="O129" s="8">
        <v>9</v>
      </c>
      <c r="P129" s="8"/>
      <c r="Q129" s="17">
        <f t="shared" si="35"/>
        <v>0.36</v>
      </c>
      <c r="R129" s="8">
        <v>41</v>
      </c>
      <c r="S129" s="8"/>
      <c r="T129" s="17">
        <f t="shared" si="36"/>
        <v>0.25</v>
      </c>
      <c r="U129" s="8">
        <v>41</v>
      </c>
      <c r="V129" s="8"/>
      <c r="W129" s="17">
        <f t="shared" si="37"/>
        <v>0.25</v>
      </c>
      <c r="X129" s="8">
        <v>864</v>
      </c>
      <c r="Y129" s="8"/>
      <c r="Z129" s="17">
        <f t="shared" si="38"/>
        <v>0.23555070883315157</v>
      </c>
      <c r="AA129" s="8">
        <v>33</v>
      </c>
      <c r="AB129" s="8"/>
      <c r="AC129" s="17">
        <f t="shared" si="39"/>
        <v>0.22602739726027396</v>
      </c>
      <c r="AD129" s="10"/>
    </row>
    <row r="130" spans="1:30" ht="15.75" hidden="1">
      <c r="B130" s="9">
        <v>1990</v>
      </c>
      <c r="C130" s="8">
        <v>1038</v>
      </c>
      <c r="D130" s="8"/>
      <c r="E130" s="17">
        <f t="shared" si="31"/>
        <v>0.22322580645161291</v>
      </c>
      <c r="F130" s="8">
        <v>122</v>
      </c>
      <c r="G130" s="8"/>
      <c r="H130" s="17">
        <f t="shared" si="32"/>
        <v>0.34269662921348315</v>
      </c>
      <c r="I130" s="8">
        <v>110</v>
      </c>
      <c r="J130" s="8"/>
      <c r="K130" s="17">
        <f t="shared" si="33"/>
        <v>0.24663677130044842</v>
      </c>
      <c r="L130" s="8">
        <v>6</v>
      </c>
      <c r="M130" s="8"/>
      <c r="N130" s="17">
        <f t="shared" si="34"/>
        <v>0.2857142857142857</v>
      </c>
      <c r="O130" s="8">
        <v>6</v>
      </c>
      <c r="P130" s="8"/>
      <c r="Q130" s="17">
        <f t="shared" si="35"/>
        <v>0.2857142857142857</v>
      </c>
      <c r="R130" s="8">
        <v>52</v>
      </c>
      <c r="S130" s="8"/>
      <c r="T130" s="17">
        <f t="shared" si="36"/>
        <v>0.25120772946859904</v>
      </c>
      <c r="U130" s="8">
        <v>52</v>
      </c>
      <c r="V130" s="8"/>
      <c r="W130" s="17">
        <f t="shared" si="37"/>
        <v>0.25120772946859904</v>
      </c>
      <c r="X130" s="8">
        <v>713</v>
      </c>
      <c r="Y130" s="8"/>
      <c r="Z130" s="17">
        <f t="shared" si="38"/>
        <v>0.20714700755374782</v>
      </c>
      <c r="AA130" s="8">
        <v>35</v>
      </c>
      <c r="AB130" s="8"/>
      <c r="AC130" s="17">
        <f t="shared" si="39"/>
        <v>0.19662921348314608</v>
      </c>
      <c r="AD130" s="10"/>
    </row>
    <row r="131" spans="1:30" ht="15.75" hidden="1">
      <c r="B131" s="9">
        <v>1991</v>
      </c>
      <c r="C131" s="8">
        <v>1172</v>
      </c>
      <c r="D131" s="8"/>
      <c r="E131" s="17">
        <f t="shared" si="31"/>
        <v>0.2481999152901313</v>
      </c>
      <c r="F131" s="8">
        <v>141</v>
      </c>
      <c r="G131" s="8"/>
      <c r="H131" s="17">
        <f t="shared" si="32"/>
        <v>0.39058171745152354</v>
      </c>
      <c r="I131" s="8">
        <v>130</v>
      </c>
      <c r="J131" s="8"/>
      <c r="K131" s="17">
        <f t="shared" si="33"/>
        <v>0.23636363636363636</v>
      </c>
      <c r="L131" s="8">
        <v>12</v>
      </c>
      <c r="M131" s="8"/>
      <c r="N131" s="17">
        <f t="shared" si="34"/>
        <v>0.32432432432432434</v>
      </c>
      <c r="O131" s="8">
        <v>12</v>
      </c>
      <c r="P131" s="8"/>
      <c r="Q131" s="17">
        <f t="shared" si="35"/>
        <v>0.32432432432432434</v>
      </c>
      <c r="R131" s="8">
        <v>45</v>
      </c>
      <c r="S131" s="8"/>
      <c r="T131" s="17">
        <f t="shared" si="36"/>
        <v>0.2102803738317757</v>
      </c>
      <c r="U131" s="8">
        <v>45</v>
      </c>
      <c r="V131" s="8"/>
      <c r="W131" s="17">
        <f t="shared" si="37"/>
        <v>0.2102803738317757</v>
      </c>
      <c r="X131" s="8">
        <v>807</v>
      </c>
      <c r="Y131" s="8"/>
      <c r="Z131" s="17">
        <f t="shared" si="38"/>
        <v>0.23610298420128731</v>
      </c>
      <c r="AA131" s="8">
        <v>37</v>
      </c>
      <c r="AB131" s="8"/>
      <c r="AC131" s="17">
        <f t="shared" si="39"/>
        <v>0.26056338028169013</v>
      </c>
      <c r="AD131" s="10"/>
    </row>
    <row r="132" spans="1:30" ht="0.75" hidden="1" customHeight="1">
      <c r="B132" s="9">
        <v>1992</v>
      </c>
      <c r="C132" s="8">
        <v>1074</v>
      </c>
      <c r="D132" s="8"/>
      <c r="E132" s="17">
        <f t="shared" si="31"/>
        <v>0.22333125389893949</v>
      </c>
      <c r="F132" s="8">
        <v>148</v>
      </c>
      <c r="G132" s="8"/>
      <c r="H132" s="17">
        <f t="shared" si="32"/>
        <v>0.40217391304347827</v>
      </c>
      <c r="I132" s="8">
        <v>120</v>
      </c>
      <c r="J132" s="8"/>
      <c r="K132" s="17">
        <f t="shared" si="33"/>
        <v>0.22018348623853212</v>
      </c>
      <c r="L132" s="8">
        <v>14</v>
      </c>
      <c r="M132" s="8"/>
      <c r="N132" s="17">
        <f t="shared" si="34"/>
        <v>0.31818181818181818</v>
      </c>
      <c r="O132" s="8">
        <v>14</v>
      </c>
      <c r="P132" s="8"/>
      <c r="Q132" s="17">
        <f t="shared" si="35"/>
        <v>0.31818181818181818</v>
      </c>
      <c r="R132" s="8">
        <v>72</v>
      </c>
      <c r="S132" s="8"/>
      <c r="T132" s="17">
        <f t="shared" si="36"/>
        <v>0.27480916030534353</v>
      </c>
      <c r="U132" s="8">
        <v>72</v>
      </c>
      <c r="V132" s="8"/>
      <c r="W132" s="17">
        <f t="shared" si="37"/>
        <v>0.27480916030534353</v>
      </c>
      <c r="X132" s="8">
        <v>697</v>
      </c>
      <c r="Y132" s="8"/>
      <c r="Z132" s="17">
        <f t="shared" si="38"/>
        <v>0.20326625838436863</v>
      </c>
      <c r="AA132" s="8">
        <v>23</v>
      </c>
      <c r="AB132" s="8"/>
      <c r="AC132" s="17">
        <f t="shared" si="39"/>
        <v>0.14285714285714285</v>
      </c>
      <c r="AD132" s="10"/>
    </row>
    <row r="133" spans="1:30" ht="0.75" hidden="1" customHeight="1">
      <c r="B133" s="9">
        <v>1993</v>
      </c>
      <c r="C133" s="8">
        <v>999</v>
      </c>
      <c r="D133" s="8"/>
      <c r="E133" s="17">
        <f t="shared" si="31"/>
        <v>0.20666115018618123</v>
      </c>
      <c r="F133" s="8">
        <v>138</v>
      </c>
      <c r="G133" s="8"/>
      <c r="H133" s="17">
        <f t="shared" si="32"/>
        <v>0.33823529411764708</v>
      </c>
      <c r="I133" s="8">
        <v>112</v>
      </c>
      <c r="J133" s="8"/>
      <c r="K133" s="17">
        <f t="shared" si="33"/>
        <v>0.1895093062605753</v>
      </c>
      <c r="L133" s="8">
        <v>9</v>
      </c>
      <c r="M133" s="8"/>
      <c r="N133" s="17">
        <f t="shared" si="34"/>
        <v>0.25</v>
      </c>
      <c r="O133" s="8">
        <v>9</v>
      </c>
      <c r="P133" s="8"/>
      <c r="Q133" s="17">
        <f t="shared" si="35"/>
        <v>0.25</v>
      </c>
      <c r="R133" s="8">
        <v>62</v>
      </c>
      <c r="S133" s="8"/>
      <c r="T133" s="17">
        <f t="shared" si="36"/>
        <v>0.23938223938223938</v>
      </c>
      <c r="U133" s="8">
        <v>62</v>
      </c>
      <c r="V133" s="8"/>
      <c r="W133" s="17">
        <f t="shared" si="37"/>
        <v>0.23938223938223938</v>
      </c>
      <c r="X133" s="8">
        <v>655</v>
      </c>
      <c r="Y133" s="8"/>
      <c r="Z133" s="17">
        <f t="shared" si="38"/>
        <v>0.19332939787485243</v>
      </c>
      <c r="AA133" s="8">
        <v>23</v>
      </c>
      <c r="AB133" s="8"/>
      <c r="AC133" s="17">
        <f t="shared" si="39"/>
        <v>0.15131578947368421</v>
      </c>
      <c r="AD133" s="10"/>
    </row>
    <row r="134" spans="1:30" ht="0.75" hidden="1" customHeight="1">
      <c r="B134" s="9">
        <v>1994</v>
      </c>
      <c r="C134" s="27">
        <v>1052</v>
      </c>
      <c r="D134" s="8"/>
      <c r="E134" s="17">
        <f t="shared" si="31"/>
        <v>0.22017580577647552</v>
      </c>
      <c r="F134" s="27">
        <v>158</v>
      </c>
      <c r="G134" s="8"/>
      <c r="H134" s="17">
        <f t="shared" si="32"/>
        <v>0.36744186046511629</v>
      </c>
      <c r="I134" s="27">
        <v>127</v>
      </c>
      <c r="J134" s="8"/>
      <c r="K134" s="17">
        <f t="shared" si="33"/>
        <v>0.20222929936305734</v>
      </c>
      <c r="L134" s="27">
        <v>11</v>
      </c>
      <c r="M134" s="8"/>
      <c r="N134" s="17">
        <f t="shared" si="34"/>
        <v>0.29729729729729731</v>
      </c>
      <c r="O134" s="27">
        <v>11</v>
      </c>
      <c r="P134" s="8"/>
      <c r="Q134" s="17">
        <f t="shared" si="35"/>
        <v>0.29729729729729731</v>
      </c>
      <c r="R134" s="27">
        <v>63</v>
      </c>
      <c r="S134" s="8"/>
      <c r="T134" s="17">
        <f t="shared" si="36"/>
        <v>0.25301204819277107</v>
      </c>
      <c r="U134" s="27">
        <v>63</v>
      </c>
      <c r="V134" s="8"/>
      <c r="W134" s="17">
        <f t="shared" si="37"/>
        <v>0.25301204819277107</v>
      </c>
      <c r="X134" s="27">
        <v>659</v>
      </c>
      <c r="Y134" s="8"/>
      <c r="Z134" s="17">
        <f t="shared" si="38"/>
        <v>0.20314426633785451</v>
      </c>
      <c r="AA134" s="27">
        <v>34</v>
      </c>
      <c r="AB134" s="8"/>
      <c r="AC134" s="17">
        <f t="shared" si="39"/>
        <v>0.17894736842105263</v>
      </c>
      <c r="AD134" s="10"/>
    </row>
    <row r="135" spans="1:30" ht="15.75" hidden="1">
      <c r="B135" s="9">
        <v>1995</v>
      </c>
      <c r="C135" s="27">
        <v>1129</v>
      </c>
      <c r="D135" s="8"/>
      <c r="E135" s="17">
        <f t="shared" si="31"/>
        <v>0.22598078462770216</v>
      </c>
      <c r="F135" s="27">
        <v>168</v>
      </c>
      <c r="G135" s="8"/>
      <c r="H135" s="17">
        <f t="shared" si="32"/>
        <v>0.33333333333333331</v>
      </c>
      <c r="I135" s="27">
        <v>122</v>
      </c>
      <c r="J135" s="8"/>
      <c r="K135" s="17">
        <f t="shared" si="33"/>
        <v>0.20333333333333334</v>
      </c>
      <c r="L135" s="27">
        <v>10</v>
      </c>
      <c r="M135" s="8"/>
      <c r="N135" s="17">
        <f t="shared" si="34"/>
        <v>0.23809523809523808</v>
      </c>
      <c r="O135" s="27">
        <v>10</v>
      </c>
      <c r="P135" s="8"/>
      <c r="Q135" s="17">
        <f t="shared" si="35"/>
        <v>0.23809523809523808</v>
      </c>
      <c r="R135" s="27">
        <v>56</v>
      </c>
      <c r="S135" s="8"/>
      <c r="T135" s="17">
        <f t="shared" si="36"/>
        <v>0.23045267489711935</v>
      </c>
      <c r="U135" s="27">
        <v>56</v>
      </c>
      <c r="V135" s="8"/>
      <c r="W135" s="17">
        <f t="shared" si="37"/>
        <v>0.23045267489711935</v>
      </c>
      <c r="X135" s="27">
        <v>728</v>
      </c>
      <c r="Y135" s="8"/>
      <c r="Z135" s="17">
        <f t="shared" si="38"/>
        <v>0.21493947446117509</v>
      </c>
      <c r="AA135" s="27">
        <v>45</v>
      </c>
      <c r="AB135" s="8"/>
      <c r="AC135" s="17">
        <f t="shared" si="39"/>
        <v>0.20454545454545456</v>
      </c>
      <c r="AD135" s="10"/>
    </row>
    <row r="136" spans="1:30" ht="2.25" hidden="1" customHeight="1">
      <c r="B136" s="9">
        <v>1996</v>
      </c>
      <c r="C136" s="27">
        <v>1062</v>
      </c>
      <c r="D136" s="8"/>
      <c r="E136" s="17">
        <f t="shared" si="31"/>
        <v>0.2110912343470483</v>
      </c>
      <c r="F136" s="27">
        <v>140</v>
      </c>
      <c r="G136" s="8"/>
      <c r="H136" s="17">
        <f t="shared" si="32"/>
        <v>0.31531531531531531</v>
      </c>
      <c r="I136" s="27">
        <v>139</v>
      </c>
      <c r="J136" s="8"/>
      <c r="K136" s="17">
        <f t="shared" si="33"/>
        <v>0.21417565485362094</v>
      </c>
      <c r="L136" s="27">
        <v>9</v>
      </c>
      <c r="M136" s="8"/>
      <c r="N136" s="17">
        <f t="shared" si="34"/>
        <v>0.28125</v>
      </c>
      <c r="O136" s="27">
        <v>9</v>
      </c>
      <c r="P136" s="8"/>
      <c r="Q136" s="17">
        <f t="shared" si="35"/>
        <v>0.28125</v>
      </c>
      <c r="R136" s="27">
        <v>64</v>
      </c>
      <c r="S136" s="8"/>
      <c r="T136" s="17">
        <f t="shared" si="36"/>
        <v>0.27004219409282698</v>
      </c>
      <c r="U136" s="27">
        <v>64</v>
      </c>
      <c r="V136" s="8"/>
      <c r="W136" s="17">
        <f t="shared" si="37"/>
        <v>0.27004219409282698</v>
      </c>
      <c r="X136" s="27">
        <v>657</v>
      </c>
      <c r="Y136" s="8"/>
      <c r="Z136" s="17">
        <f t="shared" si="38"/>
        <v>0.19617796357121528</v>
      </c>
      <c r="AA136" s="27">
        <v>53</v>
      </c>
      <c r="AB136" s="8"/>
      <c r="AC136" s="17">
        <f t="shared" si="39"/>
        <v>0.16562499999999999</v>
      </c>
      <c r="AD136" s="10"/>
    </row>
    <row r="137" spans="1:30" ht="15.75" hidden="1">
      <c r="B137" s="9">
        <v>1997</v>
      </c>
      <c r="C137" s="27">
        <v>1086</v>
      </c>
      <c r="D137" s="8"/>
      <c r="E137" s="17">
        <f t="shared" si="31"/>
        <v>0.20741023682200152</v>
      </c>
      <c r="F137" s="27">
        <v>110</v>
      </c>
      <c r="G137" s="8"/>
      <c r="H137" s="17">
        <f t="shared" si="32"/>
        <v>0.27989821882951654</v>
      </c>
      <c r="I137" s="27">
        <v>117</v>
      </c>
      <c r="J137" s="8"/>
      <c r="K137" s="17">
        <f t="shared" si="33"/>
        <v>0.18425196850393702</v>
      </c>
      <c r="L137" s="27">
        <v>0</v>
      </c>
      <c r="M137" s="8"/>
      <c r="N137" s="17">
        <f t="shared" si="34"/>
        <v>0</v>
      </c>
      <c r="O137" s="27">
        <v>8</v>
      </c>
      <c r="P137" s="8"/>
      <c r="Q137" s="17">
        <f t="shared" si="35"/>
        <v>0.34782608695652173</v>
      </c>
      <c r="R137" s="27">
        <v>0</v>
      </c>
      <c r="S137" s="8"/>
      <c r="T137" s="17">
        <f t="shared" si="36"/>
        <v>0</v>
      </c>
      <c r="U137" s="27">
        <v>59</v>
      </c>
      <c r="V137" s="8"/>
      <c r="W137" s="17">
        <f t="shared" si="37"/>
        <v>0.29353233830845771</v>
      </c>
      <c r="X137" s="27">
        <v>715</v>
      </c>
      <c r="Y137" s="8"/>
      <c r="Z137" s="17">
        <f t="shared" si="38"/>
        <v>0.19702397354643153</v>
      </c>
      <c r="AA137" s="27">
        <v>77</v>
      </c>
      <c r="AB137" s="8"/>
      <c r="AC137" s="17">
        <f t="shared" si="39"/>
        <v>0.21690140845070421</v>
      </c>
      <c r="AD137" s="10"/>
    </row>
    <row r="138" spans="1:30" ht="0.75" customHeight="1">
      <c r="B138" s="9">
        <v>1998</v>
      </c>
      <c r="C138" s="27">
        <v>971</v>
      </c>
      <c r="D138" s="8"/>
      <c r="E138" s="17">
        <f t="shared" si="31"/>
        <v>0.19588460762557999</v>
      </c>
      <c r="F138" s="27">
        <v>102</v>
      </c>
      <c r="G138" s="8"/>
      <c r="H138" s="17">
        <f t="shared" si="32"/>
        <v>0.27345844504021449</v>
      </c>
      <c r="I138" s="27">
        <v>107</v>
      </c>
      <c r="J138" s="8"/>
      <c r="K138" s="17">
        <f t="shared" si="33"/>
        <v>0.16984126984126985</v>
      </c>
      <c r="L138" s="27">
        <v>0</v>
      </c>
      <c r="M138" s="8"/>
      <c r="N138" s="17">
        <f t="shared" si="34"/>
        <v>0</v>
      </c>
      <c r="O138" s="27">
        <v>8</v>
      </c>
      <c r="P138" s="8"/>
      <c r="Q138" s="17">
        <f t="shared" si="35"/>
        <v>0.23529411764705882</v>
      </c>
      <c r="R138" s="27">
        <v>0</v>
      </c>
      <c r="S138" s="8"/>
      <c r="T138" s="17">
        <f t="shared" si="36"/>
        <v>0</v>
      </c>
      <c r="U138" s="27">
        <v>42</v>
      </c>
      <c r="V138" s="8"/>
      <c r="W138" s="17">
        <f t="shared" si="37"/>
        <v>0.18834080717488788</v>
      </c>
      <c r="X138" s="27">
        <v>626</v>
      </c>
      <c r="Y138" s="8"/>
      <c r="Z138" s="17">
        <f t="shared" si="38"/>
        <v>0.18855421686746987</v>
      </c>
      <c r="AA138" s="27">
        <v>86</v>
      </c>
      <c r="AB138" s="8"/>
      <c r="AC138" s="17">
        <f t="shared" si="39"/>
        <v>0.22811671087533156</v>
      </c>
      <c r="AD138" s="10"/>
    </row>
    <row r="139" spans="1:30" ht="16.5">
      <c r="A139" s="7" t="s">
        <v>18</v>
      </c>
      <c r="B139" s="9">
        <v>1999</v>
      </c>
      <c r="C139" s="27">
        <v>914</v>
      </c>
      <c r="D139" s="8"/>
      <c r="E139" s="17">
        <f t="shared" si="31"/>
        <v>0.17369821360699353</v>
      </c>
      <c r="F139" s="27">
        <v>95</v>
      </c>
      <c r="G139" s="8"/>
      <c r="H139" s="17">
        <f t="shared" si="32"/>
        <v>0.26912181303116145</v>
      </c>
      <c r="I139" s="27">
        <v>119</v>
      </c>
      <c r="J139" s="8"/>
      <c r="K139" s="17">
        <f t="shared" si="33"/>
        <v>0.16212534059945505</v>
      </c>
      <c r="L139" s="27">
        <v>0</v>
      </c>
      <c r="M139" s="8"/>
      <c r="N139" s="17">
        <f t="shared" si="34"/>
        <v>0</v>
      </c>
      <c r="O139" s="27">
        <v>10</v>
      </c>
      <c r="P139" s="8"/>
      <c r="Q139" s="17">
        <f t="shared" si="35"/>
        <v>0.30303030303030304</v>
      </c>
      <c r="R139" s="27">
        <v>0</v>
      </c>
      <c r="S139" s="8"/>
      <c r="T139" s="17">
        <f t="shared" si="36"/>
        <v>0</v>
      </c>
      <c r="U139" s="27">
        <v>45</v>
      </c>
      <c r="V139" s="8"/>
      <c r="W139" s="17">
        <f t="shared" si="37"/>
        <v>0.23076923076923078</v>
      </c>
      <c r="X139" s="27">
        <v>578</v>
      </c>
      <c r="Y139" s="8"/>
      <c r="Z139" s="17">
        <f t="shared" si="38"/>
        <v>0.16055555555555556</v>
      </c>
      <c r="AA139" s="27">
        <v>67</v>
      </c>
      <c r="AB139" s="8"/>
      <c r="AC139" s="17">
        <f t="shared" si="39"/>
        <v>0.1930835734870317</v>
      </c>
      <c r="AD139" s="10"/>
    </row>
    <row r="140" spans="1:30" ht="16.5">
      <c r="A140" s="7" t="s">
        <v>19</v>
      </c>
      <c r="B140" s="9">
        <v>2000</v>
      </c>
      <c r="C140" s="27">
        <v>820</v>
      </c>
      <c r="D140" s="8"/>
      <c r="E140" s="17">
        <f t="shared" si="31"/>
        <v>0.16053249804228661</v>
      </c>
      <c r="F140" s="27">
        <v>104</v>
      </c>
      <c r="G140" s="8"/>
      <c r="H140" s="17">
        <f t="shared" si="32"/>
        <v>0.28032345013477089</v>
      </c>
      <c r="I140" s="27">
        <v>99</v>
      </c>
      <c r="J140" s="8"/>
      <c r="K140" s="17">
        <f t="shared" si="33"/>
        <v>0.13506139154160982</v>
      </c>
      <c r="L140" s="27">
        <v>0</v>
      </c>
      <c r="M140" s="8"/>
      <c r="N140" s="17">
        <f t="shared" si="34"/>
        <v>0</v>
      </c>
      <c r="O140" s="27">
        <v>8</v>
      </c>
      <c r="P140" s="8"/>
      <c r="Q140" s="17">
        <f t="shared" si="35"/>
        <v>0.22857142857142856</v>
      </c>
      <c r="R140" s="27">
        <v>0</v>
      </c>
      <c r="S140" s="8"/>
      <c r="T140" s="17">
        <f t="shared" si="36"/>
        <v>0</v>
      </c>
      <c r="U140" s="27">
        <v>52</v>
      </c>
      <c r="V140" s="8"/>
      <c r="W140" s="17">
        <f t="shared" si="37"/>
        <v>0.20077220077220076</v>
      </c>
      <c r="X140" s="27">
        <v>498</v>
      </c>
      <c r="Y140" s="8"/>
      <c r="Z140" s="17">
        <f t="shared" si="38"/>
        <v>0.14995483288166214</v>
      </c>
      <c r="AA140" s="27">
        <v>59</v>
      </c>
      <c r="AB140" s="8"/>
      <c r="AC140" s="17">
        <f t="shared" si="39"/>
        <v>0.15167095115681234</v>
      </c>
      <c r="AD140" s="10"/>
    </row>
    <row r="141" spans="1:30" ht="16.5">
      <c r="A141" s="7"/>
      <c r="B141" s="9">
        <v>2001</v>
      </c>
      <c r="C141" s="27">
        <v>858</v>
      </c>
      <c r="D141" s="8"/>
      <c r="E141" s="17">
        <f t="shared" si="31"/>
        <v>0.16500000000000001</v>
      </c>
      <c r="F141" s="27">
        <v>118</v>
      </c>
      <c r="G141" s="8"/>
      <c r="H141" s="17">
        <f t="shared" si="32"/>
        <v>0.28850855745721271</v>
      </c>
      <c r="I141" s="27">
        <v>112</v>
      </c>
      <c r="J141" s="8"/>
      <c r="K141" s="17">
        <f t="shared" si="33"/>
        <v>0.15448275862068966</v>
      </c>
      <c r="L141" s="27">
        <v>0</v>
      </c>
      <c r="M141" s="8"/>
      <c r="N141" s="17">
        <f t="shared" si="34"/>
        <v>0</v>
      </c>
      <c r="O141" s="27">
        <v>9</v>
      </c>
      <c r="P141" s="8"/>
      <c r="Q141" s="17">
        <f t="shared" si="35"/>
        <v>0.2</v>
      </c>
      <c r="R141" s="27">
        <v>0</v>
      </c>
      <c r="S141" s="8"/>
      <c r="T141" s="17">
        <f t="shared" si="36"/>
        <v>0</v>
      </c>
      <c r="U141" s="27">
        <v>56</v>
      </c>
      <c r="V141" s="8"/>
      <c r="W141" s="17">
        <f t="shared" si="37"/>
        <v>0.23728813559322035</v>
      </c>
      <c r="X141" s="27">
        <v>545</v>
      </c>
      <c r="Y141" s="8"/>
      <c r="Z141" s="17">
        <f t="shared" si="38"/>
        <v>0.15092772085294931</v>
      </c>
      <c r="AA141" s="27">
        <v>18</v>
      </c>
      <c r="AB141" s="8"/>
      <c r="AC141" s="17">
        <f t="shared" si="39"/>
        <v>0.10344827586206896</v>
      </c>
      <c r="AD141" s="10"/>
    </row>
    <row r="142" spans="1:30" ht="16.5">
      <c r="A142" s="7"/>
      <c r="B142" s="9">
        <v>2002</v>
      </c>
      <c r="C142" s="27">
        <v>819</v>
      </c>
      <c r="D142" s="8"/>
      <c r="E142" s="17">
        <f t="shared" si="31"/>
        <v>0.16793110518761534</v>
      </c>
      <c r="F142" s="27">
        <v>95</v>
      </c>
      <c r="G142" s="8"/>
      <c r="H142" s="17">
        <f t="shared" si="32"/>
        <v>0.26760563380281688</v>
      </c>
      <c r="I142" s="27">
        <v>91</v>
      </c>
      <c r="J142" s="8"/>
      <c r="K142" s="17">
        <f t="shared" si="33"/>
        <v>0.14748784440842788</v>
      </c>
      <c r="L142" s="27">
        <v>0</v>
      </c>
      <c r="M142" s="8"/>
      <c r="N142" s="17">
        <f t="shared" si="34"/>
        <v>0</v>
      </c>
      <c r="O142" s="27">
        <v>10</v>
      </c>
      <c r="P142" s="8"/>
      <c r="Q142" s="17">
        <f t="shared" si="35"/>
        <v>0.2</v>
      </c>
      <c r="R142" s="27">
        <v>0</v>
      </c>
      <c r="S142" s="8"/>
      <c r="T142" s="17">
        <f t="shared" si="36"/>
        <v>0</v>
      </c>
      <c r="U142" s="27">
        <v>47</v>
      </c>
      <c r="V142" s="8"/>
      <c r="W142" s="17">
        <f t="shared" si="37"/>
        <v>0.16151202749140894</v>
      </c>
      <c r="X142" s="27">
        <v>556</v>
      </c>
      <c r="Y142" s="8"/>
      <c r="Z142" s="17">
        <f t="shared" si="38"/>
        <v>0.16425406203840473</v>
      </c>
      <c r="AA142" s="27">
        <v>20</v>
      </c>
      <c r="AB142" s="8"/>
      <c r="AC142" s="17">
        <f t="shared" si="39"/>
        <v>0.11173184357541899</v>
      </c>
      <c r="AD142" s="10"/>
    </row>
    <row r="143" spans="1:30" ht="16.5">
      <c r="A143" s="7"/>
      <c r="B143" s="9">
        <v>2003</v>
      </c>
      <c r="C143" s="27">
        <v>822</v>
      </c>
      <c r="D143" s="8"/>
      <c r="E143" s="17">
        <f t="shared" si="31"/>
        <v>0.1576222435282838</v>
      </c>
      <c r="F143" s="27">
        <v>81</v>
      </c>
      <c r="G143" s="8"/>
      <c r="H143" s="17">
        <f t="shared" si="32"/>
        <v>0.24923076923076923</v>
      </c>
      <c r="I143" s="27">
        <v>118</v>
      </c>
      <c r="J143" s="8"/>
      <c r="K143" s="17">
        <f t="shared" si="33"/>
        <v>0.15567282321899736</v>
      </c>
      <c r="L143" s="27">
        <v>0</v>
      </c>
      <c r="M143" s="8"/>
      <c r="N143" s="17">
        <f t="shared" si="34"/>
        <v>0</v>
      </c>
      <c r="O143" s="27">
        <v>11</v>
      </c>
      <c r="P143" s="8"/>
      <c r="Q143" s="17">
        <f t="shared" si="35"/>
        <v>0.34375</v>
      </c>
      <c r="R143" s="27">
        <v>0</v>
      </c>
      <c r="S143" s="8"/>
      <c r="T143" s="17">
        <f t="shared" si="36"/>
        <v>0</v>
      </c>
      <c r="U143" s="27">
        <v>57</v>
      </c>
      <c r="V143" s="8"/>
      <c r="W143" s="17">
        <f t="shared" si="37"/>
        <v>0.24152542372881355</v>
      </c>
      <c r="X143" s="27">
        <v>534</v>
      </c>
      <c r="Y143" s="8"/>
      <c r="Z143" s="17">
        <f t="shared" si="38"/>
        <v>0.14487249050461204</v>
      </c>
      <c r="AA143" s="27">
        <v>21</v>
      </c>
      <c r="AB143" s="8"/>
      <c r="AC143" s="17">
        <f t="shared" si="39"/>
        <v>0.11797752808988764</v>
      </c>
      <c r="AD143" s="10"/>
    </row>
    <row r="144" spans="1:30" ht="16.5">
      <c r="A144" s="7"/>
      <c r="B144" s="9">
        <v>2004</v>
      </c>
      <c r="C144" s="27">
        <v>925</v>
      </c>
      <c r="D144" s="8"/>
      <c r="E144" s="17">
        <f t="shared" si="31"/>
        <v>0.16714853632092519</v>
      </c>
      <c r="F144" s="27">
        <v>54</v>
      </c>
      <c r="G144" s="8"/>
      <c r="H144" s="17">
        <f t="shared" si="32"/>
        <v>0.23175965665236051</v>
      </c>
      <c r="I144" s="27">
        <v>114</v>
      </c>
      <c r="J144" s="8"/>
      <c r="K144" s="17">
        <f t="shared" si="33"/>
        <v>0.15659340659340659</v>
      </c>
      <c r="L144" s="27">
        <v>0</v>
      </c>
      <c r="M144" s="8"/>
      <c r="N144" s="17">
        <f t="shared" si="34"/>
        <v>0</v>
      </c>
      <c r="O144" s="27">
        <v>13</v>
      </c>
      <c r="P144" s="8"/>
      <c r="Q144" s="17">
        <f t="shared" si="35"/>
        <v>0.27659574468085107</v>
      </c>
      <c r="R144" s="27">
        <v>0</v>
      </c>
      <c r="S144" s="8"/>
      <c r="T144" s="17">
        <f t="shared" si="36"/>
        <v>0</v>
      </c>
      <c r="U144" s="27">
        <v>51</v>
      </c>
      <c r="V144" s="8"/>
      <c r="W144" s="17">
        <f t="shared" si="37"/>
        <v>0.23181818181818181</v>
      </c>
      <c r="X144" s="27">
        <v>642</v>
      </c>
      <c r="Y144" s="8"/>
      <c r="Z144" s="17">
        <f t="shared" si="38"/>
        <v>0.1598605577689243</v>
      </c>
      <c r="AA144" s="27">
        <v>51</v>
      </c>
      <c r="AB144" s="8"/>
      <c r="AC144" s="17">
        <f t="shared" si="39"/>
        <v>0.17586206896551723</v>
      </c>
      <c r="AD144" s="10"/>
    </row>
    <row r="145" spans="1:31" ht="16.5">
      <c r="A145" s="7"/>
      <c r="B145" s="9">
        <v>2005</v>
      </c>
      <c r="C145" s="27">
        <v>894</v>
      </c>
      <c r="D145" s="8"/>
      <c r="E145" s="17">
        <f t="shared" si="31"/>
        <v>0.15656742556917688</v>
      </c>
      <c r="F145" s="27">
        <v>87</v>
      </c>
      <c r="G145" s="8"/>
      <c r="H145" s="17">
        <f t="shared" si="32"/>
        <v>0.25438596491228072</v>
      </c>
      <c r="I145" s="27">
        <v>105</v>
      </c>
      <c r="J145" s="8"/>
      <c r="K145" s="17">
        <f t="shared" si="33"/>
        <v>0.12978986402966625</v>
      </c>
      <c r="L145" s="27">
        <v>0</v>
      </c>
      <c r="M145" s="8"/>
      <c r="N145" s="17">
        <f t="shared" si="34"/>
        <v>0</v>
      </c>
      <c r="O145" s="27">
        <v>6</v>
      </c>
      <c r="P145" s="8"/>
      <c r="Q145" s="17">
        <f t="shared" si="35"/>
        <v>0.13333333333333333</v>
      </c>
      <c r="R145" s="27">
        <v>0</v>
      </c>
      <c r="S145" s="8"/>
      <c r="T145" s="17">
        <f t="shared" si="36"/>
        <v>0</v>
      </c>
      <c r="U145" s="27">
        <v>60</v>
      </c>
      <c r="V145" s="8"/>
      <c r="W145" s="17">
        <f t="shared" si="37"/>
        <v>0.20979020979020979</v>
      </c>
      <c r="X145" s="27">
        <v>596</v>
      </c>
      <c r="Y145" s="8"/>
      <c r="Z145" s="17">
        <f t="shared" si="38"/>
        <v>0.15107731305449937</v>
      </c>
      <c r="AA145" s="27">
        <v>40</v>
      </c>
      <c r="AB145" s="8"/>
      <c r="AC145" s="17">
        <f t="shared" si="39"/>
        <v>0.14134275618374559</v>
      </c>
      <c r="AD145" s="10"/>
    </row>
    <row r="146" spans="1:31" ht="16.5">
      <c r="A146" s="7"/>
      <c r="B146" s="9">
        <v>2006</v>
      </c>
      <c r="C146" s="27">
        <v>695</v>
      </c>
      <c r="D146" s="8"/>
      <c r="E146" s="17">
        <f t="shared" si="31"/>
        <v>0.13833598726114649</v>
      </c>
      <c r="F146" s="27">
        <v>41</v>
      </c>
      <c r="G146" s="8"/>
      <c r="H146" s="17">
        <f t="shared" si="32"/>
        <v>0.20918367346938777</v>
      </c>
      <c r="I146" s="27">
        <v>74</v>
      </c>
      <c r="J146" s="8"/>
      <c r="K146" s="17">
        <f t="shared" si="33"/>
        <v>0.12436974789915967</v>
      </c>
      <c r="L146" s="27">
        <v>0</v>
      </c>
      <c r="M146" s="8"/>
      <c r="N146" s="17">
        <f t="shared" si="34"/>
        <v>0</v>
      </c>
      <c r="O146" s="27">
        <v>2</v>
      </c>
      <c r="P146" s="8"/>
      <c r="Q146" s="17">
        <f t="shared" si="35"/>
        <v>0.18181818181818182</v>
      </c>
      <c r="R146" s="27">
        <v>25</v>
      </c>
      <c r="S146" s="8"/>
      <c r="T146" s="17">
        <f t="shared" si="36"/>
        <v>0.16556291390728478</v>
      </c>
      <c r="U146" s="27">
        <v>60</v>
      </c>
      <c r="V146" s="8"/>
      <c r="W146" s="17">
        <f t="shared" si="37"/>
        <v>0.21739130434782608</v>
      </c>
      <c r="X146" s="27">
        <v>470</v>
      </c>
      <c r="Y146" s="8"/>
      <c r="Z146" s="17">
        <f t="shared" si="38"/>
        <v>0.13284341435839458</v>
      </c>
      <c r="AA146" s="27">
        <v>23</v>
      </c>
      <c r="AB146" s="8"/>
      <c r="AC146" s="17">
        <f t="shared" si="39"/>
        <v>8.9494163424124515E-2</v>
      </c>
      <c r="AD146" s="10"/>
    </row>
    <row r="147" spans="1:31" ht="16.5">
      <c r="A147" s="7"/>
      <c r="B147" s="9">
        <v>2007</v>
      </c>
      <c r="C147" s="27">
        <v>765</v>
      </c>
      <c r="D147" s="8"/>
      <c r="E147" s="17">
        <f t="shared" si="31"/>
        <v>0.13729361091170136</v>
      </c>
      <c r="F147" s="27">
        <v>42</v>
      </c>
      <c r="G147" s="8"/>
      <c r="H147" s="17">
        <f t="shared" si="32"/>
        <v>0.22222222222222221</v>
      </c>
      <c r="I147" s="27">
        <v>89</v>
      </c>
      <c r="J147" s="8"/>
      <c r="K147" s="17">
        <f t="shared" si="33"/>
        <v>0.12412831241283125</v>
      </c>
      <c r="L147" s="27">
        <v>0</v>
      </c>
      <c r="M147" s="8"/>
      <c r="N147" s="17">
        <f t="shared" si="34"/>
        <v>0</v>
      </c>
      <c r="O147" s="27">
        <v>3</v>
      </c>
      <c r="P147" s="8"/>
      <c r="Q147" s="17">
        <f t="shared" si="35"/>
        <v>0.21428571428571427</v>
      </c>
      <c r="R147" s="27">
        <v>31</v>
      </c>
      <c r="S147" s="8"/>
      <c r="T147" s="17">
        <f t="shared" si="36"/>
        <v>0.18023255813953487</v>
      </c>
      <c r="U147" s="27">
        <v>24</v>
      </c>
      <c r="V147" s="8"/>
      <c r="W147" s="17">
        <f t="shared" si="37"/>
        <v>9.125475285171103E-2</v>
      </c>
      <c r="X147" s="27">
        <v>523</v>
      </c>
      <c r="Y147" s="8"/>
      <c r="Z147" s="17">
        <f t="shared" si="38"/>
        <v>0.136482254697286</v>
      </c>
      <c r="AA147" s="27">
        <v>53</v>
      </c>
      <c r="AB147" s="8"/>
      <c r="AC147" s="17">
        <f t="shared" si="39"/>
        <v>0.13766233766233765</v>
      </c>
      <c r="AD147" s="10"/>
    </row>
    <row r="148" spans="1:31" ht="16.5">
      <c r="A148" s="7"/>
      <c r="B148" s="9">
        <v>2008</v>
      </c>
      <c r="C148" s="27">
        <f>SUM(F148,I148,L148,O148,R148,U148,X148,AA148)</f>
        <v>772</v>
      </c>
      <c r="D148" s="8"/>
      <c r="E148" s="17">
        <f t="shared" si="31"/>
        <v>0.14497652582159623</v>
      </c>
      <c r="F148" s="27">
        <v>62</v>
      </c>
      <c r="G148" s="8"/>
      <c r="H148" s="17">
        <f t="shared" si="32"/>
        <v>0.29951690821256038</v>
      </c>
      <c r="I148" s="27">
        <v>88</v>
      </c>
      <c r="J148" s="8"/>
      <c r="K148" s="17">
        <f t="shared" si="33"/>
        <v>0.13728549141965679</v>
      </c>
      <c r="L148" s="27">
        <v>0</v>
      </c>
      <c r="M148" s="8"/>
      <c r="N148" s="17">
        <f t="shared" si="34"/>
        <v>0</v>
      </c>
      <c r="O148" s="27">
        <v>2</v>
      </c>
      <c r="P148" s="8"/>
      <c r="Q148" s="17">
        <f t="shared" si="35"/>
        <v>0.25</v>
      </c>
      <c r="R148" s="27">
        <v>33</v>
      </c>
      <c r="S148" s="8"/>
      <c r="T148" s="17">
        <f t="shared" si="36"/>
        <v>0.16417910447761194</v>
      </c>
      <c r="U148" s="27">
        <v>35</v>
      </c>
      <c r="V148" s="8"/>
      <c r="W148" s="17">
        <f t="shared" si="37"/>
        <v>0.17412935323383086</v>
      </c>
      <c r="X148" s="27">
        <v>515</v>
      </c>
      <c r="Y148" s="8"/>
      <c r="Z148" s="17">
        <f t="shared" si="38"/>
        <v>0.13599155003960919</v>
      </c>
      <c r="AA148" s="27">
        <v>37</v>
      </c>
      <c r="AB148" s="8"/>
      <c r="AC148" s="17">
        <f t="shared" si="39"/>
        <v>0.13309352517985612</v>
      </c>
      <c r="AD148" s="10"/>
    </row>
    <row r="149" spans="1:31" ht="16.5">
      <c r="A149" s="19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10"/>
    </row>
    <row r="150" spans="1:31" ht="16.5">
      <c r="A150" s="21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10"/>
    </row>
    <row r="151" spans="1:31" s="25" customFormat="1" ht="16.5">
      <c r="A151" s="23" t="s">
        <v>20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4"/>
    </row>
    <row r="152" spans="1:31" ht="16.5">
      <c r="A152" s="11" t="s">
        <v>21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10"/>
    </row>
    <row r="153" spans="1:31" ht="16.5">
      <c r="A153" s="7" t="s">
        <v>22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 t="s">
        <v>23</v>
      </c>
      <c r="Y153" s="8"/>
      <c r="Z153" s="8"/>
      <c r="AA153" s="8"/>
      <c r="AB153" s="8"/>
      <c r="AC153" s="8"/>
      <c r="AD153" s="10"/>
    </row>
    <row r="154" spans="1:31" ht="15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18"/>
      <c r="U154" s="8"/>
      <c r="V154" s="8"/>
      <c r="W154" s="18"/>
      <c r="X154" s="8" t="s">
        <v>27</v>
      </c>
      <c r="Y154" s="8"/>
      <c r="Z154" s="18"/>
      <c r="AA154" s="8"/>
      <c r="AB154" s="8"/>
      <c r="AC154" s="8"/>
      <c r="AD154" s="10"/>
    </row>
    <row r="155" spans="1:31" ht="15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18"/>
      <c r="U155" s="8"/>
      <c r="V155" s="8"/>
      <c r="W155" s="18"/>
      <c r="X155" s="8" t="s">
        <v>28</v>
      </c>
      <c r="Y155" s="8"/>
      <c r="Z155" s="8"/>
      <c r="AA155" s="8"/>
      <c r="AB155" s="8"/>
      <c r="AC155" s="8"/>
      <c r="AD155" s="10"/>
    </row>
    <row r="156" spans="1:31" ht="16.5">
      <c r="A156" s="7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18"/>
      <c r="U156" s="8"/>
      <c r="V156" s="8"/>
      <c r="W156" s="18"/>
      <c r="Y156" s="8"/>
      <c r="Z156" s="18"/>
      <c r="AA156" s="8"/>
      <c r="AB156" s="8"/>
      <c r="AC156" s="8"/>
      <c r="AD156" s="10"/>
    </row>
    <row r="157" spans="1:31" ht="15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18"/>
      <c r="U157" s="8"/>
      <c r="V157" s="8"/>
      <c r="W157" s="18"/>
      <c r="Y157" s="8"/>
      <c r="Z157" s="18"/>
      <c r="AA157" s="8"/>
      <c r="AB157" s="8"/>
      <c r="AC157" s="8"/>
      <c r="AD157" s="10"/>
    </row>
    <row r="158" spans="1:31" ht="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5"/>
      <c r="AC158" s="5"/>
      <c r="AD158" s="10"/>
    </row>
    <row r="159" spans="1:3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0"/>
      <c r="AA159" s="5"/>
      <c r="AB159" s="5"/>
      <c r="AC159" s="5"/>
      <c r="AD159" s="5"/>
      <c r="AE159" s="10"/>
    </row>
    <row r="160" spans="1:31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10"/>
    </row>
    <row r="161" spans="1:31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10"/>
    </row>
    <row r="162" spans="1:31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10"/>
    </row>
    <row r="163" spans="1:31" ht="10.9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1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1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1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1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1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1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1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</sheetData>
  <phoneticPr fontId="0" type="noConversion"/>
  <printOptions horizontalCentered="1" verticalCentered="1"/>
  <pageMargins left="0.25" right="0.25" top="0.5" bottom="0.5" header="0" footer="0"/>
  <pageSetup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2012-10-30T11:34:34Z</cp:lastPrinted>
  <dcterms:created xsi:type="dcterms:W3CDTF">2006-01-11T15:09:42Z</dcterms:created>
  <dcterms:modified xsi:type="dcterms:W3CDTF">2012-10-30T11:34:36Z</dcterms:modified>
</cp:coreProperties>
</file>