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105" windowWidth="7665" windowHeight="5625" tabRatio="598"/>
  </bookViews>
  <sheets>
    <sheet name="875" sheetId="2" r:id="rId1"/>
  </sheets>
  <definedNames>
    <definedName name="_xlnm.Criteria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W13" i="2" l="1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E12" i="2" s="1"/>
  <c r="F13" i="2"/>
  <c r="F12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D162" i="2"/>
  <c r="B162" i="2" s="1"/>
  <c r="E162" i="2"/>
  <c r="D163" i="2"/>
  <c r="B163" i="2" s="1"/>
  <c r="E163" i="2"/>
  <c r="C163" i="2" s="1"/>
  <c r="E135" i="2"/>
  <c r="C135" i="2" s="1"/>
  <c r="D135" i="2"/>
  <c r="B135" i="2" s="1"/>
  <c r="E134" i="2"/>
  <c r="C134" i="2" s="1"/>
  <c r="D134" i="2"/>
  <c r="B134" i="2" s="1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D12" i="2" l="1"/>
  <c r="B12" i="2" s="1"/>
  <c r="B161" i="2"/>
  <c r="E13" i="2"/>
  <c r="B133" i="2"/>
  <c r="E161" i="2"/>
  <c r="D161" i="2"/>
  <c r="D133" i="2"/>
  <c r="E133" i="2"/>
  <c r="C133" i="2"/>
  <c r="C162" i="2"/>
  <c r="C161" i="2" s="1"/>
  <c r="W21" i="2"/>
  <c r="I171" i="2" l="1"/>
  <c r="H171" i="2"/>
  <c r="W223" i="2"/>
  <c r="V223" i="2"/>
  <c r="M279" i="2" l="1"/>
  <c r="L97" i="2"/>
  <c r="W203" i="2" l="1"/>
  <c r="U203" i="2"/>
  <c r="T203" i="2"/>
  <c r="S203" i="2"/>
  <c r="R203" i="2"/>
  <c r="Q203" i="2"/>
  <c r="P203" i="2"/>
  <c r="D38" i="2" l="1"/>
  <c r="D37" i="2"/>
  <c r="E38" i="2"/>
  <c r="E37" i="2"/>
  <c r="F16" i="2"/>
  <c r="J16" i="2"/>
  <c r="W16" i="2"/>
  <c r="W17" i="2"/>
  <c r="P21" i="2"/>
  <c r="P20" i="2"/>
  <c r="T20" i="2"/>
  <c r="U20" i="2"/>
  <c r="V21" i="2"/>
  <c r="U21" i="2"/>
  <c r="T21" i="2"/>
  <c r="S21" i="2"/>
  <c r="R21" i="2"/>
  <c r="Q21" i="2"/>
  <c r="O21" i="2"/>
  <c r="N21" i="2"/>
  <c r="M21" i="2"/>
  <c r="L21" i="2"/>
  <c r="K21" i="2"/>
  <c r="J21" i="2"/>
  <c r="I21" i="2"/>
  <c r="H21" i="2"/>
  <c r="G21" i="2"/>
  <c r="W20" i="2"/>
  <c r="V20" i="2"/>
  <c r="S20" i="2"/>
  <c r="R20" i="2"/>
  <c r="Q20" i="2"/>
  <c r="O20" i="2"/>
  <c r="N20" i="2"/>
  <c r="M20" i="2"/>
  <c r="L20" i="2"/>
  <c r="K20" i="2"/>
  <c r="J20" i="2"/>
  <c r="I20" i="2"/>
  <c r="H20" i="2"/>
  <c r="G20" i="2"/>
  <c r="F21" i="2"/>
  <c r="F20" i="2"/>
  <c r="G16" i="2"/>
  <c r="I68" i="2" l="1"/>
  <c r="T17" i="2"/>
  <c r="U16" i="2"/>
  <c r="W89" i="2"/>
  <c r="W25" i="2"/>
  <c r="W9" i="2" s="1"/>
  <c r="W24" i="2"/>
  <c r="Q207" i="2"/>
  <c r="R207" i="2"/>
  <c r="H68" i="2"/>
  <c r="I40" i="2"/>
  <c r="H40" i="2"/>
  <c r="V16" i="2"/>
  <c r="F24" i="2"/>
  <c r="V17" i="2"/>
  <c r="U17" i="2"/>
  <c r="T16" i="2"/>
  <c r="S17" i="2"/>
  <c r="S16" i="2"/>
  <c r="R17" i="2"/>
  <c r="R16" i="2"/>
  <c r="Q17" i="2"/>
  <c r="Q16" i="2"/>
  <c r="P17" i="2"/>
  <c r="P16" i="2"/>
  <c r="O17" i="2"/>
  <c r="O16" i="2"/>
  <c r="N17" i="2"/>
  <c r="N16" i="2"/>
  <c r="M17" i="2"/>
  <c r="M16" i="2"/>
  <c r="L17" i="2"/>
  <c r="L16" i="2"/>
  <c r="K17" i="2"/>
  <c r="K16" i="2"/>
  <c r="J17" i="2"/>
  <c r="I17" i="2"/>
  <c r="I16" i="2"/>
  <c r="H17" i="2"/>
  <c r="H16" i="2"/>
  <c r="G17" i="2"/>
  <c r="F17" i="2"/>
  <c r="D13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D17" i="2" l="1"/>
  <c r="D16" i="2"/>
  <c r="E17" i="2"/>
  <c r="E16" i="2"/>
  <c r="W8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W45" i="2"/>
  <c r="V45" i="2"/>
  <c r="U45" i="2"/>
  <c r="T45" i="2"/>
  <c r="T44" i="2" s="1"/>
  <c r="S45" i="2"/>
  <c r="R45" i="2"/>
  <c r="Q45" i="2"/>
  <c r="Q44" i="2" s="1"/>
  <c r="P45" i="2"/>
  <c r="O45" i="2"/>
  <c r="N45" i="2"/>
  <c r="M45" i="2"/>
  <c r="M44" i="2" s="1"/>
  <c r="L45" i="2"/>
  <c r="K45" i="2"/>
  <c r="J45" i="2"/>
  <c r="I45" i="2"/>
  <c r="I44" i="2" s="1"/>
  <c r="H45" i="2"/>
  <c r="H44" i="2" s="1"/>
  <c r="G45" i="2"/>
  <c r="F46" i="2"/>
  <c r="F45" i="2"/>
  <c r="U44" i="2"/>
  <c r="E50" i="2"/>
  <c r="C50" i="2" s="1"/>
  <c r="D50" i="2"/>
  <c r="B50" i="2" s="1"/>
  <c r="E49" i="2"/>
  <c r="C49" i="2" s="1"/>
  <c r="D49" i="2"/>
  <c r="B49" i="2" s="1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297" i="2"/>
  <c r="C297" i="2" s="1"/>
  <c r="D297" i="2"/>
  <c r="B297" i="2" s="1"/>
  <c r="E296" i="2"/>
  <c r="C296" i="2" s="1"/>
  <c r="D296" i="2"/>
  <c r="B296" i="2" s="1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D281" i="2"/>
  <c r="B281" i="2" s="1"/>
  <c r="D280" i="2"/>
  <c r="B280" i="2" s="1"/>
  <c r="T211" i="2"/>
  <c r="S211" i="2"/>
  <c r="K44" i="2" l="1"/>
  <c r="P44" i="2"/>
  <c r="G44" i="2"/>
  <c r="O44" i="2"/>
  <c r="S44" i="2"/>
  <c r="W44" i="2"/>
  <c r="J44" i="2"/>
  <c r="N44" i="2"/>
  <c r="R44" i="2"/>
  <c r="V44" i="2"/>
  <c r="D45" i="2"/>
  <c r="B45" i="2" s="1"/>
  <c r="E46" i="2"/>
  <c r="C46" i="2" s="1"/>
  <c r="E45" i="2"/>
  <c r="C45" i="2" s="1"/>
  <c r="D46" i="2"/>
  <c r="B46" i="2" s="1"/>
  <c r="L44" i="2"/>
  <c r="F44" i="2"/>
  <c r="C48" i="2"/>
  <c r="E48" i="2"/>
  <c r="B48" i="2"/>
  <c r="D48" i="2"/>
  <c r="E155" i="2"/>
  <c r="C155" i="2" s="1"/>
  <c r="D155" i="2"/>
  <c r="B155" i="2" s="1"/>
  <c r="E154" i="2"/>
  <c r="C154" i="2" s="1"/>
  <c r="D154" i="2"/>
  <c r="B154" i="2" s="1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1" i="2"/>
  <c r="C151" i="2" s="1"/>
  <c r="D151" i="2"/>
  <c r="B151" i="2" s="1"/>
  <c r="E150" i="2"/>
  <c r="C150" i="2" s="1"/>
  <c r="D150" i="2"/>
  <c r="B150" i="2" s="1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V89" i="2"/>
  <c r="U89" i="2"/>
  <c r="R89" i="2"/>
  <c r="E70" i="2"/>
  <c r="C70" i="2" s="1"/>
  <c r="D70" i="2"/>
  <c r="B70" i="2" s="1"/>
  <c r="E69" i="2"/>
  <c r="C69" i="2" s="1"/>
  <c r="D69" i="2"/>
  <c r="B69" i="2" s="1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G68" i="2"/>
  <c r="F68" i="2"/>
  <c r="E66" i="2"/>
  <c r="C66" i="2" s="1"/>
  <c r="D66" i="2"/>
  <c r="B66" i="2" s="1"/>
  <c r="E65" i="2"/>
  <c r="C65" i="2" s="1"/>
  <c r="D65" i="2"/>
  <c r="B65" i="2" s="1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0" i="2"/>
  <c r="C60" i="2" s="1"/>
  <c r="D60" i="2"/>
  <c r="B60" i="2" s="1"/>
  <c r="E59" i="2"/>
  <c r="C59" i="2" s="1"/>
  <c r="D59" i="2"/>
  <c r="B59" i="2" s="1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W56" i="2"/>
  <c r="V56" i="2"/>
  <c r="U56" i="2"/>
  <c r="T56" i="2"/>
  <c r="S56" i="2"/>
  <c r="R56" i="2"/>
  <c r="Q56" i="2"/>
  <c r="P56" i="2"/>
  <c r="O56" i="2"/>
  <c r="O54" i="2" s="1"/>
  <c r="N56" i="2"/>
  <c r="N54" i="2" s="1"/>
  <c r="M56" i="2"/>
  <c r="M54" i="2" s="1"/>
  <c r="L56" i="2"/>
  <c r="L54" i="2" s="1"/>
  <c r="K56" i="2"/>
  <c r="K54" i="2" s="1"/>
  <c r="J56" i="2"/>
  <c r="J54" i="2" s="1"/>
  <c r="I56" i="2"/>
  <c r="I54" i="2" s="1"/>
  <c r="H56" i="2"/>
  <c r="H54" i="2" s="1"/>
  <c r="G56" i="2"/>
  <c r="G54" i="2" s="1"/>
  <c r="F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S54" i="2" l="1"/>
  <c r="W54" i="2"/>
  <c r="L145" i="2"/>
  <c r="P145" i="2"/>
  <c r="O145" i="2"/>
  <c r="W145" i="2"/>
  <c r="E44" i="2"/>
  <c r="B44" i="2"/>
  <c r="D149" i="2"/>
  <c r="P54" i="2"/>
  <c r="T54" i="2"/>
  <c r="M145" i="2"/>
  <c r="B149" i="2"/>
  <c r="C44" i="2"/>
  <c r="E146" i="2"/>
  <c r="C146" i="2" s="1"/>
  <c r="E147" i="2"/>
  <c r="C147" i="2" s="1"/>
  <c r="D147" i="2"/>
  <c r="B147" i="2" s="1"/>
  <c r="K145" i="2"/>
  <c r="E153" i="2"/>
  <c r="Q54" i="2"/>
  <c r="F54" i="2"/>
  <c r="R54" i="2"/>
  <c r="V54" i="2"/>
  <c r="E58" i="2"/>
  <c r="H145" i="2"/>
  <c r="D153" i="2"/>
  <c r="F145" i="2"/>
  <c r="J145" i="2"/>
  <c r="N145" i="2"/>
  <c r="R145" i="2"/>
  <c r="U54" i="2"/>
  <c r="C149" i="2"/>
  <c r="D55" i="2"/>
  <c r="B55" i="2" s="1"/>
  <c r="E56" i="2"/>
  <c r="C56" i="2" s="1"/>
  <c r="E149" i="2"/>
  <c r="C153" i="2"/>
  <c r="D44" i="2"/>
  <c r="D146" i="2"/>
  <c r="B146" i="2" s="1"/>
  <c r="D56" i="2"/>
  <c r="E55" i="2"/>
  <c r="C55" i="2" s="1"/>
  <c r="D68" i="2"/>
  <c r="T145" i="2"/>
  <c r="U145" i="2"/>
  <c r="S145" i="2"/>
  <c r="Q145" i="2"/>
  <c r="B153" i="2"/>
  <c r="I145" i="2"/>
  <c r="G145" i="2"/>
  <c r="V145" i="2"/>
  <c r="B68" i="2"/>
  <c r="E68" i="2"/>
  <c r="C68" i="2"/>
  <c r="B64" i="2"/>
  <c r="E64" i="2"/>
  <c r="C64" i="2"/>
  <c r="D64" i="2"/>
  <c r="D58" i="2"/>
  <c r="B58" i="2"/>
  <c r="C58" i="2"/>
  <c r="M19" i="2"/>
  <c r="E21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81" i="2"/>
  <c r="C281" i="2" s="1"/>
  <c r="E280" i="2"/>
  <c r="B279" i="2"/>
  <c r="W279" i="2"/>
  <c r="V279" i="2"/>
  <c r="U279" i="2"/>
  <c r="T279" i="2"/>
  <c r="S279" i="2"/>
  <c r="R279" i="2"/>
  <c r="Q279" i="2"/>
  <c r="P279" i="2"/>
  <c r="O279" i="2"/>
  <c r="N279" i="2"/>
  <c r="L279" i="2"/>
  <c r="K279" i="2"/>
  <c r="J279" i="2"/>
  <c r="I279" i="2"/>
  <c r="H279" i="2"/>
  <c r="G279" i="2"/>
  <c r="F279" i="2"/>
  <c r="D279" i="2"/>
  <c r="E277" i="2"/>
  <c r="C277" i="2" s="1"/>
  <c r="D277" i="2"/>
  <c r="B277" i="2" s="1"/>
  <c r="E276" i="2"/>
  <c r="C276" i="2" s="1"/>
  <c r="D276" i="2"/>
  <c r="B276" i="2" s="1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41" i="2"/>
  <c r="C241" i="2" s="1"/>
  <c r="D241" i="2"/>
  <c r="B241" i="2" s="1"/>
  <c r="E240" i="2"/>
  <c r="C240" i="2" s="1"/>
  <c r="D240" i="2"/>
  <c r="B240" i="2" s="1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M29" i="2"/>
  <c r="L29" i="2"/>
  <c r="M28" i="2"/>
  <c r="L28" i="2"/>
  <c r="E42" i="2"/>
  <c r="C42" i="2" s="1"/>
  <c r="D42" i="2"/>
  <c r="B42" i="2" s="1"/>
  <c r="E41" i="2"/>
  <c r="C41" i="2" s="1"/>
  <c r="D41" i="2"/>
  <c r="B41" i="2" s="1"/>
  <c r="M40" i="2"/>
  <c r="L40" i="2"/>
  <c r="E302" i="2"/>
  <c r="C302" i="2" s="1"/>
  <c r="D302" i="2"/>
  <c r="B302" i="2" s="1"/>
  <c r="E301" i="2"/>
  <c r="C301" i="2" s="1"/>
  <c r="D301" i="2"/>
  <c r="B301" i="2" s="1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F260" i="2"/>
  <c r="F244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F228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F216" i="2"/>
  <c r="F200" i="2"/>
  <c r="G188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F188" i="2"/>
  <c r="F176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E173" i="2"/>
  <c r="C173" i="2" s="1"/>
  <c r="D173" i="2"/>
  <c r="B173" i="2" s="1"/>
  <c r="E172" i="2"/>
  <c r="C172" i="2" s="1"/>
  <c r="D172" i="2"/>
  <c r="B172" i="2" s="1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G171" i="2"/>
  <c r="F171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F158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F130" i="2"/>
  <c r="E127" i="2"/>
  <c r="C127" i="2" s="1"/>
  <c r="D127" i="2"/>
  <c r="B127" i="2" s="1"/>
  <c r="E126" i="2"/>
  <c r="C126" i="2" s="1"/>
  <c r="D126" i="2"/>
  <c r="B126" i="2" s="1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R271" i="2" l="1"/>
  <c r="C145" i="2"/>
  <c r="E145" i="2"/>
  <c r="D145" i="2"/>
  <c r="E171" i="2"/>
  <c r="D54" i="2"/>
  <c r="B145" i="2"/>
  <c r="C54" i="2"/>
  <c r="E239" i="2"/>
  <c r="D272" i="2"/>
  <c r="B272" i="2" s="1"/>
  <c r="P271" i="2"/>
  <c r="F271" i="2"/>
  <c r="N271" i="2"/>
  <c r="D171" i="2"/>
  <c r="B56" i="2"/>
  <c r="D239" i="2"/>
  <c r="D130" i="2"/>
  <c r="B130" i="2" s="1"/>
  <c r="V271" i="2"/>
  <c r="Q271" i="2"/>
  <c r="L271" i="2"/>
  <c r="K271" i="2"/>
  <c r="H271" i="2"/>
  <c r="G271" i="2"/>
  <c r="D300" i="2"/>
  <c r="E300" i="2"/>
  <c r="E54" i="2"/>
  <c r="B54" i="2"/>
  <c r="C40" i="2"/>
  <c r="E40" i="2"/>
  <c r="B40" i="2"/>
  <c r="D40" i="2"/>
  <c r="L27" i="2"/>
  <c r="J271" i="2"/>
  <c r="D273" i="2"/>
  <c r="B273" i="2" s="1"/>
  <c r="B271" i="2" s="1"/>
  <c r="W271" i="2"/>
  <c r="T271" i="2"/>
  <c r="U271" i="2"/>
  <c r="E273" i="2"/>
  <c r="C273" i="2" s="1"/>
  <c r="S271" i="2"/>
  <c r="O271" i="2"/>
  <c r="M271" i="2"/>
  <c r="I271" i="2"/>
  <c r="E272" i="2"/>
  <c r="C272" i="2" s="1"/>
  <c r="E275" i="2"/>
  <c r="D275" i="2"/>
  <c r="D271" i="2"/>
  <c r="M27" i="2"/>
  <c r="H129" i="2"/>
  <c r="E131" i="2"/>
  <c r="C131" i="2" s="1"/>
  <c r="B300" i="2"/>
  <c r="W129" i="2"/>
  <c r="U129" i="2"/>
  <c r="S129" i="2"/>
  <c r="C300" i="2"/>
  <c r="E279" i="2"/>
  <c r="C280" i="2"/>
  <c r="C279" i="2" s="1"/>
  <c r="B239" i="2"/>
  <c r="C239" i="2"/>
  <c r="Q129" i="2"/>
  <c r="O129" i="2"/>
  <c r="M129" i="2"/>
  <c r="K129" i="2"/>
  <c r="I129" i="2"/>
  <c r="B171" i="2"/>
  <c r="D125" i="2"/>
  <c r="E125" i="2"/>
  <c r="C125" i="2"/>
  <c r="B125" i="2"/>
  <c r="V129" i="2"/>
  <c r="T129" i="2"/>
  <c r="R129" i="2"/>
  <c r="P129" i="2"/>
  <c r="N129" i="2"/>
  <c r="J129" i="2"/>
  <c r="F129" i="2"/>
  <c r="C171" i="2"/>
  <c r="L19" i="2"/>
  <c r="E130" i="2"/>
  <c r="C130" i="2" s="1"/>
  <c r="D131" i="2"/>
  <c r="G129" i="2"/>
  <c r="L129" i="2"/>
  <c r="E20" i="2"/>
  <c r="D21" i="2"/>
  <c r="F109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F94" i="2"/>
  <c r="I74" i="2"/>
  <c r="F73" i="2"/>
  <c r="F74" i="2"/>
  <c r="G74" i="2"/>
  <c r="H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G73" i="2"/>
  <c r="G72" i="2" s="1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F284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F305" i="2"/>
  <c r="I28" i="2"/>
  <c r="E269" i="2"/>
  <c r="C269" i="2" s="1"/>
  <c r="D269" i="2"/>
  <c r="B269" i="2" s="1"/>
  <c r="E268" i="2"/>
  <c r="C268" i="2" s="1"/>
  <c r="D268" i="2"/>
  <c r="B268" i="2" s="1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5" i="2"/>
  <c r="C265" i="2" s="1"/>
  <c r="D265" i="2"/>
  <c r="B265" i="2" s="1"/>
  <c r="E264" i="2"/>
  <c r="C264" i="2" s="1"/>
  <c r="D264" i="2"/>
  <c r="B264" i="2" s="1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57" i="2"/>
  <c r="C257" i="2" s="1"/>
  <c r="D257" i="2"/>
  <c r="B257" i="2" s="1"/>
  <c r="E256" i="2"/>
  <c r="C256" i="2" s="1"/>
  <c r="D256" i="2"/>
  <c r="B256" i="2" s="1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3" i="2"/>
  <c r="C253" i="2" s="1"/>
  <c r="D253" i="2"/>
  <c r="B253" i="2" s="1"/>
  <c r="E252" i="2"/>
  <c r="C252" i="2" s="1"/>
  <c r="D252" i="2"/>
  <c r="B252" i="2" s="1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49" i="2"/>
  <c r="C249" i="2" s="1"/>
  <c r="D249" i="2"/>
  <c r="B249" i="2" s="1"/>
  <c r="E248" i="2"/>
  <c r="C248" i="2" s="1"/>
  <c r="D248" i="2"/>
  <c r="B248" i="2" s="1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37" i="2"/>
  <c r="C237" i="2" s="1"/>
  <c r="D237" i="2"/>
  <c r="B237" i="2" s="1"/>
  <c r="E236" i="2"/>
  <c r="C236" i="2" s="1"/>
  <c r="D236" i="2"/>
  <c r="B236" i="2" s="1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3" i="2"/>
  <c r="C233" i="2" s="1"/>
  <c r="D233" i="2"/>
  <c r="B233" i="2" s="1"/>
  <c r="E232" i="2"/>
  <c r="C232" i="2" s="1"/>
  <c r="D232" i="2"/>
  <c r="B232" i="2" s="1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25" i="2"/>
  <c r="C225" i="2" s="1"/>
  <c r="D225" i="2"/>
  <c r="B225" i="2" s="1"/>
  <c r="E224" i="2"/>
  <c r="C224" i="2" s="1"/>
  <c r="D224" i="2"/>
  <c r="B224" i="2" s="1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1" i="2"/>
  <c r="C221" i="2" s="1"/>
  <c r="D221" i="2"/>
  <c r="B221" i="2" s="1"/>
  <c r="E220" i="2"/>
  <c r="C220" i="2" s="1"/>
  <c r="D220" i="2"/>
  <c r="B220" i="2" s="1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3" i="2"/>
  <c r="C213" i="2" s="1"/>
  <c r="D213" i="2"/>
  <c r="B213" i="2" s="1"/>
  <c r="E212" i="2"/>
  <c r="C212" i="2" s="1"/>
  <c r="D212" i="2"/>
  <c r="B212" i="2" s="1"/>
  <c r="W211" i="2"/>
  <c r="V211" i="2"/>
  <c r="U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09" i="2"/>
  <c r="C209" i="2" s="1"/>
  <c r="D209" i="2"/>
  <c r="B209" i="2" s="1"/>
  <c r="E208" i="2"/>
  <c r="D208" i="2"/>
  <c r="B208" i="2" s="1"/>
  <c r="W207" i="2"/>
  <c r="V207" i="2"/>
  <c r="U207" i="2"/>
  <c r="T207" i="2"/>
  <c r="S207" i="2"/>
  <c r="P207" i="2"/>
  <c r="O207" i="2"/>
  <c r="N207" i="2"/>
  <c r="M207" i="2"/>
  <c r="L207" i="2"/>
  <c r="K207" i="2"/>
  <c r="J207" i="2"/>
  <c r="I207" i="2"/>
  <c r="H207" i="2"/>
  <c r="G207" i="2"/>
  <c r="F207" i="2"/>
  <c r="E205" i="2"/>
  <c r="C205" i="2" s="1"/>
  <c r="D205" i="2"/>
  <c r="B205" i="2" s="1"/>
  <c r="E204" i="2"/>
  <c r="C204" i="2" s="1"/>
  <c r="D204" i="2"/>
  <c r="B204" i="2" s="1"/>
  <c r="O203" i="2"/>
  <c r="N203" i="2"/>
  <c r="M203" i="2"/>
  <c r="L203" i="2"/>
  <c r="K203" i="2"/>
  <c r="J203" i="2"/>
  <c r="I203" i="2"/>
  <c r="H203" i="2"/>
  <c r="G203" i="2"/>
  <c r="F203" i="2"/>
  <c r="E197" i="2"/>
  <c r="C197" i="2" s="1"/>
  <c r="D197" i="2"/>
  <c r="B197" i="2" s="1"/>
  <c r="E196" i="2"/>
  <c r="C196" i="2" s="1"/>
  <c r="D196" i="2"/>
  <c r="B196" i="2" s="1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3" i="2"/>
  <c r="C193" i="2" s="1"/>
  <c r="D193" i="2"/>
  <c r="B193" i="2" s="1"/>
  <c r="E192" i="2"/>
  <c r="C192" i="2" s="1"/>
  <c r="D192" i="2"/>
  <c r="B192" i="2" s="1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85" i="2"/>
  <c r="C185" i="2" s="1"/>
  <c r="D185" i="2"/>
  <c r="B185" i="2" s="1"/>
  <c r="E184" i="2"/>
  <c r="C184" i="2" s="1"/>
  <c r="D184" i="2"/>
  <c r="B184" i="2" s="1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1" i="2"/>
  <c r="C181" i="2" s="1"/>
  <c r="D181" i="2"/>
  <c r="B181" i="2" s="1"/>
  <c r="E180" i="2"/>
  <c r="C180" i="2" s="1"/>
  <c r="D180" i="2"/>
  <c r="B180" i="2" s="1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68" i="2"/>
  <c r="C168" i="2" s="1"/>
  <c r="D168" i="2"/>
  <c r="B168" i="2" s="1"/>
  <c r="E167" i="2"/>
  <c r="C167" i="2" s="1"/>
  <c r="D167" i="2"/>
  <c r="B167" i="2" s="1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43" i="2"/>
  <c r="C143" i="2" s="1"/>
  <c r="D143" i="2"/>
  <c r="B143" i="2" s="1"/>
  <c r="E142" i="2"/>
  <c r="C142" i="2" s="1"/>
  <c r="D142" i="2"/>
  <c r="B142" i="2" s="1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39" i="2"/>
  <c r="C139" i="2" s="1"/>
  <c r="D139" i="2"/>
  <c r="B139" i="2" s="1"/>
  <c r="E138" i="2"/>
  <c r="C138" i="2" s="1"/>
  <c r="D138" i="2"/>
  <c r="B138" i="2" s="1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22" i="2"/>
  <c r="C122" i="2" s="1"/>
  <c r="D122" i="2"/>
  <c r="B122" i="2" s="1"/>
  <c r="E121" i="2"/>
  <c r="C121" i="2" s="1"/>
  <c r="D121" i="2"/>
  <c r="B121" i="2" s="1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18" i="2"/>
  <c r="C118" i="2" s="1"/>
  <c r="D118" i="2"/>
  <c r="B118" i="2" s="1"/>
  <c r="E117" i="2"/>
  <c r="C117" i="2" s="1"/>
  <c r="D117" i="2"/>
  <c r="B117" i="2" s="1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4" i="2"/>
  <c r="D114" i="2"/>
  <c r="B114" i="2" s="1"/>
  <c r="E113" i="2"/>
  <c r="C113" i="2" s="1"/>
  <c r="D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03" i="2"/>
  <c r="C103" i="2" s="1"/>
  <c r="D103" i="2"/>
  <c r="B103" i="2" s="1"/>
  <c r="E102" i="2"/>
  <c r="C102" i="2" s="1"/>
  <c r="D102" i="2"/>
  <c r="B102" i="2" s="1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99" i="2"/>
  <c r="C99" i="2" s="1"/>
  <c r="D99" i="2"/>
  <c r="B99" i="2" s="1"/>
  <c r="E98" i="2"/>
  <c r="C98" i="2" s="1"/>
  <c r="D98" i="2"/>
  <c r="B98" i="2" s="1"/>
  <c r="W97" i="2"/>
  <c r="V97" i="2"/>
  <c r="U97" i="2"/>
  <c r="T97" i="2"/>
  <c r="S97" i="2"/>
  <c r="R97" i="2"/>
  <c r="Q97" i="2"/>
  <c r="P97" i="2"/>
  <c r="O97" i="2"/>
  <c r="N97" i="2"/>
  <c r="M97" i="2"/>
  <c r="K97" i="2"/>
  <c r="J97" i="2"/>
  <c r="I97" i="2"/>
  <c r="H97" i="2"/>
  <c r="G97" i="2"/>
  <c r="F97" i="2"/>
  <c r="E91" i="2"/>
  <c r="C91" i="2" s="1"/>
  <c r="D91" i="2"/>
  <c r="B91" i="2" s="1"/>
  <c r="E90" i="2"/>
  <c r="C90" i="2" s="1"/>
  <c r="D90" i="2"/>
  <c r="B90" i="2" s="1"/>
  <c r="T89" i="2"/>
  <c r="S89" i="2"/>
  <c r="Q89" i="2"/>
  <c r="P89" i="2"/>
  <c r="O89" i="2"/>
  <c r="N89" i="2"/>
  <c r="M89" i="2"/>
  <c r="L89" i="2"/>
  <c r="K89" i="2"/>
  <c r="J89" i="2"/>
  <c r="I89" i="2"/>
  <c r="H89" i="2"/>
  <c r="G89" i="2"/>
  <c r="F89" i="2"/>
  <c r="E87" i="2"/>
  <c r="C87" i="2" s="1"/>
  <c r="D87" i="2"/>
  <c r="B87" i="2" s="1"/>
  <c r="E86" i="2"/>
  <c r="C86" i="2" s="1"/>
  <c r="D86" i="2"/>
  <c r="B86" i="2" s="1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3" i="2"/>
  <c r="C83" i="2" s="1"/>
  <c r="D83" i="2"/>
  <c r="B83" i="2" s="1"/>
  <c r="E82" i="2"/>
  <c r="C82" i="2" s="1"/>
  <c r="D82" i="2"/>
  <c r="B82" i="2" s="1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78" i="2"/>
  <c r="C78" i="2" s="1"/>
  <c r="D78" i="2"/>
  <c r="E77" i="2"/>
  <c r="C77" i="2" s="1"/>
  <c r="D77" i="2"/>
  <c r="B77" i="2" s="1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295" i="2"/>
  <c r="D295" i="2"/>
  <c r="C295" i="2"/>
  <c r="B295" i="2"/>
  <c r="E293" i="2"/>
  <c r="C293" i="2" s="1"/>
  <c r="D293" i="2"/>
  <c r="B293" i="2" s="1"/>
  <c r="E292" i="2"/>
  <c r="C292" i="2" s="1"/>
  <c r="D292" i="2"/>
  <c r="B292" i="2" s="1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89" i="2"/>
  <c r="C289" i="2" s="1"/>
  <c r="D289" i="2"/>
  <c r="B289" i="2" s="1"/>
  <c r="E288" i="2"/>
  <c r="D288" i="2"/>
  <c r="B288" i="2" s="1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314" i="2"/>
  <c r="C314" i="2" s="1"/>
  <c r="D314" i="2"/>
  <c r="B314" i="2" s="1"/>
  <c r="E313" i="2"/>
  <c r="C313" i="2" s="1"/>
  <c r="D313" i="2"/>
  <c r="B313" i="2" s="1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0" i="2"/>
  <c r="C310" i="2" s="1"/>
  <c r="D310" i="2"/>
  <c r="E309" i="2"/>
  <c r="C309" i="2" s="1"/>
  <c r="D309" i="2"/>
  <c r="B309" i="2" s="1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W40" i="2"/>
  <c r="V40" i="2"/>
  <c r="U40" i="2"/>
  <c r="T40" i="2"/>
  <c r="S40" i="2"/>
  <c r="R40" i="2"/>
  <c r="Q40" i="2"/>
  <c r="P40" i="2"/>
  <c r="O40" i="2"/>
  <c r="N40" i="2"/>
  <c r="K40" i="2"/>
  <c r="J40" i="2"/>
  <c r="G40" i="2"/>
  <c r="F40" i="2"/>
  <c r="B38" i="2"/>
  <c r="C38" i="2"/>
  <c r="C37" i="2"/>
  <c r="B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D32" i="2"/>
  <c r="D33" i="2"/>
  <c r="B33" i="2" s="1"/>
  <c r="E33" i="2"/>
  <c r="C33" i="2" s="1"/>
  <c r="E32" i="2"/>
  <c r="E261" i="2"/>
  <c r="C261" i="2" s="1"/>
  <c r="D261" i="2"/>
  <c r="B261" i="2" s="1"/>
  <c r="E260" i="2"/>
  <c r="C260" i="2" s="1"/>
  <c r="D260" i="2"/>
  <c r="B260" i="2" s="1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F243" i="2" s="1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E229" i="2"/>
  <c r="C229" i="2" s="1"/>
  <c r="D229" i="2"/>
  <c r="B229" i="2" s="1"/>
  <c r="E228" i="2"/>
  <c r="C228" i="2" s="1"/>
  <c r="D228" i="2"/>
  <c r="B228" i="2" s="1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17" i="2"/>
  <c r="C217" i="2" s="1"/>
  <c r="D217" i="2"/>
  <c r="B217" i="2" s="1"/>
  <c r="E216" i="2"/>
  <c r="C216" i="2" s="1"/>
  <c r="D216" i="2"/>
  <c r="B216" i="2" s="1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F199" i="2" s="1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E189" i="2"/>
  <c r="C189" i="2" s="1"/>
  <c r="D189" i="2"/>
  <c r="B189" i="2" s="1"/>
  <c r="E188" i="2"/>
  <c r="C188" i="2" s="1"/>
  <c r="D188" i="2"/>
  <c r="B188" i="2" s="1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77" i="2"/>
  <c r="C177" i="2" s="1"/>
  <c r="E176" i="2"/>
  <c r="C176" i="2" s="1"/>
  <c r="D176" i="2"/>
  <c r="B176" i="2" s="1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59" i="2"/>
  <c r="C159" i="2" s="1"/>
  <c r="D159" i="2"/>
  <c r="B159" i="2" s="1"/>
  <c r="E158" i="2"/>
  <c r="C158" i="2" s="1"/>
  <c r="D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F108" i="2" s="1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S72" i="2"/>
  <c r="K72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D306" i="2"/>
  <c r="B306" i="2" s="1"/>
  <c r="D305" i="2"/>
  <c r="B305" i="2" s="1"/>
  <c r="T304" i="2"/>
  <c r="P304" i="2"/>
  <c r="L304" i="2"/>
  <c r="H304" i="2"/>
  <c r="H28" i="2"/>
  <c r="R31" i="2"/>
  <c r="S31" i="2"/>
  <c r="J31" i="2"/>
  <c r="K31" i="2"/>
  <c r="R29" i="2"/>
  <c r="S29" i="2"/>
  <c r="R28" i="2"/>
  <c r="S28" i="2"/>
  <c r="J29" i="2"/>
  <c r="K29" i="2"/>
  <c r="J28" i="2"/>
  <c r="K28" i="2"/>
  <c r="R23" i="2"/>
  <c r="S23" i="2"/>
  <c r="R19" i="2"/>
  <c r="S19" i="2"/>
  <c r="K23" i="2"/>
  <c r="J23" i="2"/>
  <c r="J19" i="2"/>
  <c r="K19" i="2"/>
  <c r="J15" i="2"/>
  <c r="K15" i="2"/>
  <c r="J11" i="2"/>
  <c r="K11" i="2"/>
  <c r="R15" i="2"/>
  <c r="S15" i="2"/>
  <c r="R11" i="2"/>
  <c r="S11" i="2"/>
  <c r="W31" i="2"/>
  <c r="V31" i="2"/>
  <c r="U31" i="2"/>
  <c r="T31" i="2"/>
  <c r="Q31" i="2"/>
  <c r="P31" i="2"/>
  <c r="O31" i="2"/>
  <c r="N31" i="2"/>
  <c r="M31" i="2"/>
  <c r="L31" i="2"/>
  <c r="I31" i="2"/>
  <c r="H31" i="2"/>
  <c r="G31" i="2"/>
  <c r="F31" i="2"/>
  <c r="W29" i="2"/>
  <c r="V29" i="2"/>
  <c r="U29" i="2"/>
  <c r="T29" i="2"/>
  <c r="Q29" i="2"/>
  <c r="P29" i="2"/>
  <c r="O29" i="2"/>
  <c r="N29" i="2"/>
  <c r="I29" i="2"/>
  <c r="H29" i="2"/>
  <c r="G29" i="2"/>
  <c r="F29" i="2"/>
  <c r="W28" i="2"/>
  <c r="V28" i="2"/>
  <c r="U28" i="2"/>
  <c r="T28" i="2"/>
  <c r="Q28" i="2"/>
  <c r="P28" i="2"/>
  <c r="O28" i="2"/>
  <c r="N28" i="2"/>
  <c r="G28" i="2"/>
  <c r="F28" i="2"/>
  <c r="E25" i="2"/>
  <c r="D25" i="2"/>
  <c r="G23" i="2"/>
  <c r="F23" i="2"/>
  <c r="W23" i="2"/>
  <c r="V23" i="2"/>
  <c r="U23" i="2"/>
  <c r="T23" i="2"/>
  <c r="Q23" i="2"/>
  <c r="P23" i="2"/>
  <c r="O23" i="2"/>
  <c r="N23" i="2"/>
  <c r="M23" i="2"/>
  <c r="L23" i="2"/>
  <c r="I23" i="2"/>
  <c r="H23" i="2"/>
  <c r="D20" i="2"/>
  <c r="W19" i="2"/>
  <c r="V19" i="2"/>
  <c r="U19" i="2"/>
  <c r="T19" i="2"/>
  <c r="Q19" i="2"/>
  <c r="P19" i="2"/>
  <c r="O19" i="2"/>
  <c r="N19" i="2"/>
  <c r="I19" i="2"/>
  <c r="H19" i="2"/>
  <c r="G19" i="2"/>
  <c r="F19" i="2"/>
  <c r="G11" i="2"/>
  <c r="T93" i="2" l="1"/>
  <c r="B85" i="2"/>
  <c r="D85" i="2"/>
  <c r="E235" i="2"/>
  <c r="E120" i="2"/>
  <c r="D116" i="2"/>
  <c r="E85" i="2"/>
  <c r="B120" i="2"/>
  <c r="C89" i="2"/>
  <c r="D101" i="2"/>
  <c r="C120" i="2"/>
  <c r="B101" i="2"/>
  <c r="C116" i="2"/>
  <c r="D129" i="2"/>
  <c r="B137" i="2"/>
  <c r="D137" i="2"/>
  <c r="E141" i="2"/>
  <c r="C166" i="2"/>
  <c r="E166" i="2"/>
  <c r="E195" i="2"/>
  <c r="C195" i="2"/>
  <c r="B191" i="2"/>
  <c r="D191" i="2"/>
  <c r="E183" i="2"/>
  <c r="C183" i="2"/>
  <c r="B183" i="2"/>
  <c r="E207" i="2"/>
  <c r="U199" i="2"/>
  <c r="M199" i="2"/>
  <c r="D211" i="2"/>
  <c r="E211" i="2"/>
  <c r="C211" i="2"/>
  <c r="B211" i="2"/>
  <c r="E223" i="2"/>
  <c r="B219" i="2"/>
  <c r="D219" i="2"/>
  <c r="E251" i="2"/>
  <c r="B251" i="2"/>
  <c r="C251" i="2"/>
  <c r="U243" i="2"/>
  <c r="Q243" i="2"/>
  <c r="M243" i="2"/>
  <c r="D255" i="2"/>
  <c r="C267" i="2"/>
  <c r="D267" i="2"/>
  <c r="E263" i="2"/>
  <c r="C85" i="2"/>
  <c r="B255" i="2"/>
  <c r="C235" i="2"/>
  <c r="B267" i="2"/>
  <c r="C141" i="2"/>
  <c r="C223" i="2"/>
  <c r="C263" i="2"/>
  <c r="B116" i="2"/>
  <c r="N199" i="2"/>
  <c r="B259" i="2"/>
  <c r="E215" i="2"/>
  <c r="C215" i="2"/>
  <c r="C101" i="2"/>
  <c r="B166" i="2"/>
  <c r="C81" i="2"/>
  <c r="C137" i="2"/>
  <c r="B141" i="2"/>
  <c r="C191" i="2"/>
  <c r="B195" i="2"/>
  <c r="C219" i="2"/>
  <c r="B223" i="2"/>
  <c r="C255" i="2"/>
  <c r="B263" i="2"/>
  <c r="B81" i="2"/>
  <c r="B235" i="2"/>
  <c r="E81" i="2"/>
  <c r="D120" i="2"/>
  <c r="D141" i="2"/>
  <c r="D166" i="2"/>
  <c r="D183" i="2"/>
  <c r="D195" i="2"/>
  <c r="D223" i="2"/>
  <c r="D235" i="2"/>
  <c r="D251" i="2"/>
  <c r="D263" i="2"/>
  <c r="W72" i="2"/>
  <c r="O72" i="2"/>
  <c r="L93" i="2"/>
  <c r="B275" i="2"/>
  <c r="D259" i="2"/>
  <c r="C275" i="2"/>
  <c r="K243" i="2"/>
  <c r="O243" i="2"/>
  <c r="S243" i="2"/>
  <c r="D81" i="2"/>
  <c r="E101" i="2"/>
  <c r="E116" i="2"/>
  <c r="E137" i="2"/>
  <c r="E191" i="2"/>
  <c r="E219" i="2"/>
  <c r="E255" i="2"/>
  <c r="E267" i="2"/>
  <c r="E259" i="2"/>
  <c r="D187" i="2"/>
  <c r="B187" i="2"/>
  <c r="B215" i="2"/>
  <c r="C187" i="2"/>
  <c r="C259" i="2"/>
  <c r="E187" i="2"/>
  <c r="D215" i="2"/>
  <c r="D291" i="2"/>
  <c r="B291" i="2"/>
  <c r="E291" i="2"/>
  <c r="C291" i="2"/>
  <c r="D312" i="2"/>
  <c r="B312" i="2"/>
  <c r="E312" i="2"/>
  <c r="C312" i="2"/>
  <c r="L243" i="2"/>
  <c r="T243" i="2"/>
  <c r="E244" i="2"/>
  <c r="C244" i="2" s="1"/>
  <c r="E287" i="2"/>
  <c r="C288" i="2"/>
  <c r="C287" i="2" s="1"/>
  <c r="B287" i="2"/>
  <c r="D287" i="2"/>
  <c r="J243" i="2"/>
  <c r="N243" i="2"/>
  <c r="R243" i="2"/>
  <c r="V243" i="2"/>
  <c r="W243" i="2"/>
  <c r="C271" i="2"/>
  <c r="E271" i="2"/>
  <c r="S27" i="2"/>
  <c r="D247" i="2"/>
  <c r="E247" i="2"/>
  <c r="P243" i="2"/>
  <c r="D244" i="2"/>
  <c r="B244" i="2" s="1"/>
  <c r="E245" i="2"/>
  <c r="C245" i="2" s="1"/>
  <c r="C247" i="2"/>
  <c r="B247" i="2"/>
  <c r="D245" i="2"/>
  <c r="B245" i="2" s="1"/>
  <c r="V93" i="2"/>
  <c r="R93" i="2"/>
  <c r="E97" i="2"/>
  <c r="C97" i="2"/>
  <c r="B97" i="2"/>
  <c r="E76" i="2"/>
  <c r="D76" i="2"/>
  <c r="C76" i="2"/>
  <c r="B78" i="2"/>
  <c r="B76" i="2" s="1"/>
  <c r="W27" i="2"/>
  <c r="V27" i="2"/>
  <c r="U27" i="2"/>
  <c r="R27" i="2"/>
  <c r="P27" i="2"/>
  <c r="O27" i="2"/>
  <c r="N27" i="2"/>
  <c r="D308" i="2"/>
  <c r="E308" i="2"/>
  <c r="C308" i="2"/>
  <c r="B310" i="2"/>
  <c r="B308" i="2" s="1"/>
  <c r="D231" i="2"/>
  <c r="E231" i="2"/>
  <c r="C231" i="2"/>
  <c r="B231" i="2"/>
  <c r="V199" i="2"/>
  <c r="W199" i="2"/>
  <c r="E203" i="2"/>
  <c r="T199" i="2"/>
  <c r="S199" i="2"/>
  <c r="Q199" i="2"/>
  <c r="P199" i="2"/>
  <c r="O199" i="2"/>
  <c r="E200" i="2"/>
  <c r="C200" i="2" s="1"/>
  <c r="L199" i="2"/>
  <c r="K199" i="2"/>
  <c r="D203" i="2"/>
  <c r="J199" i="2"/>
  <c r="I199" i="2"/>
  <c r="E201" i="2"/>
  <c r="C201" i="2" s="1"/>
  <c r="C203" i="2"/>
  <c r="D201" i="2"/>
  <c r="B201" i="2" s="1"/>
  <c r="B203" i="2"/>
  <c r="E179" i="2"/>
  <c r="C179" i="2"/>
  <c r="D179" i="2"/>
  <c r="B179" i="2"/>
  <c r="D157" i="2"/>
  <c r="B158" i="2"/>
  <c r="B157" i="2" s="1"/>
  <c r="D109" i="2"/>
  <c r="B109" i="2" s="1"/>
  <c r="E112" i="2"/>
  <c r="E110" i="2"/>
  <c r="C110" i="2" s="1"/>
  <c r="D112" i="2"/>
  <c r="B113" i="2"/>
  <c r="B112" i="2" s="1"/>
  <c r="C114" i="2"/>
  <c r="C112" i="2" s="1"/>
  <c r="C208" i="2"/>
  <c r="C207" i="2" s="1"/>
  <c r="C129" i="2"/>
  <c r="D97" i="2"/>
  <c r="P93" i="2"/>
  <c r="N93" i="2"/>
  <c r="E157" i="2"/>
  <c r="D28" i="2"/>
  <c r="B28" i="2" s="1"/>
  <c r="J93" i="2"/>
  <c r="J108" i="2"/>
  <c r="I72" i="2"/>
  <c r="W108" i="2"/>
  <c r="E227" i="2"/>
  <c r="B227" i="2"/>
  <c r="D285" i="2"/>
  <c r="B285" i="2" s="1"/>
  <c r="V304" i="2"/>
  <c r="R304" i="2"/>
  <c r="N304" i="2"/>
  <c r="J304" i="2"/>
  <c r="F304" i="2"/>
  <c r="E285" i="2"/>
  <c r="C285" i="2" s="1"/>
  <c r="H93" i="2"/>
  <c r="D95" i="2"/>
  <c r="B95" i="2" s="1"/>
  <c r="F93" i="2"/>
  <c r="U72" i="2"/>
  <c r="Q72" i="2"/>
  <c r="H243" i="2"/>
  <c r="I243" i="2"/>
  <c r="C227" i="2"/>
  <c r="R199" i="2"/>
  <c r="B207" i="2"/>
  <c r="D207" i="2"/>
  <c r="I108" i="2"/>
  <c r="K108" i="2"/>
  <c r="H108" i="2"/>
  <c r="N108" i="2"/>
  <c r="P108" i="2"/>
  <c r="R108" i="2"/>
  <c r="T108" i="2"/>
  <c r="V108" i="2"/>
  <c r="D110" i="2"/>
  <c r="B110" i="2" s="1"/>
  <c r="M108" i="2"/>
  <c r="L108" i="2"/>
  <c r="E109" i="2"/>
  <c r="C157" i="2"/>
  <c r="E129" i="2"/>
  <c r="U108" i="2"/>
  <c r="S108" i="2"/>
  <c r="Q108" i="2"/>
  <c r="O108" i="2"/>
  <c r="G108" i="2"/>
  <c r="B89" i="2"/>
  <c r="D89" i="2"/>
  <c r="E89" i="2"/>
  <c r="M72" i="2"/>
  <c r="E305" i="2"/>
  <c r="C305" i="2" s="1"/>
  <c r="D74" i="2"/>
  <c r="B74" i="2" s="1"/>
  <c r="E95" i="2"/>
  <c r="C95" i="2" s="1"/>
  <c r="E28" i="2"/>
  <c r="D304" i="2"/>
  <c r="T27" i="2"/>
  <c r="Q27" i="2"/>
  <c r="J27" i="2"/>
  <c r="C36" i="2"/>
  <c r="E36" i="2"/>
  <c r="B36" i="2"/>
  <c r="K27" i="2"/>
  <c r="D200" i="2"/>
  <c r="B200" i="2" s="1"/>
  <c r="B131" i="2"/>
  <c r="B129" i="2" s="1"/>
  <c r="D94" i="2"/>
  <c r="D227" i="2"/>
  <c r="D36" i="2"/>
  <c r="V72" i="2"/>
  <c r="T72" i="2"/>
  <c r="R72" i="2"/>
  <c r="P72" i="2"/>
  <c r="N72" i="2"/>
  <c r="L72" i="2"/>
  <c r="J72" i="2"/>
  <c r="W304" i="2"/>
  <c r="U304" i="2"/>
  <c r="S304" i="2"/>
  <c r="E19" i="2"/>
  <c r="W93" i="2"/>
  <c r="U93" i="2"/>
  <c r="S93" i="2"/>
  <c r="Q93" i="2"/>
  <c r="O93" i="2"/>
  <c r="M93" i="2"/>
  <c r="K93" i="2"/>
  <c r="I93" i="2"/>
  <c r="E94" i="2"/>
  <c r="C94" i="2" s="1"/>
  <c r="F72" i="2"/>
  <c r="D73" i="2"/>
  <c r="B73" i="2" s="1"/>
  <c r="E74" i="2"/>
  <c r="C74" i="2" s="1"/>
  <c r="B304" i="2"/>
  <c r="Q304" i="2"/>
  <c r="O304" i="2"/>
  <c r="M304" i="2"/>
  <c r="K304" i="2"/>
  <c r="I304" i="2"/>
  <c r="E306" i="2"/>
  <c r="R9" i="2"/>
  <c r="G304" i="2"/>
  <c r="H72" i="2"/>
  <c r="G93" i="2"/>
  <c r="R7" i="2"/>
  <c r="D284" i="2"/>
  <c r="J283" i="2"/>
  <c r="L283" i="2"/>
  <c r="N283" i="2"/>
  <c r="P283" i="2"/>
  <c r="R283" i="2"/>
  <c r="T283" i="2"/>
  <c r="V283" i="2"/>
  <c r="F283" i="2"/>
  <c r="S283" i="2"/>
  <c r="E284" i="2"/>
  <c r="I283" i="2"/>
  <c r="K283" i="2"/>
  <c r="M283" i="2"/>
  <c r="O283" i="2"/>
  <c r="Q283" i="2"/>
  <c r="U283" i="2"/>
  <c r="W283" i="2"/>
  <c r="S9" i="2"/>
  <c r="G199" i="2"/>
  <c r="K8" i="2"/>
  <c r="K9" i="2"/>
  <c r="G283" i="2"/>
  <c r="R8" i="2"/>
  <c r="H27" i="2"/>
  <c r="S7" i="2"/>
  <c r="D19" i="2"/>
  <c r="W11" i="2"/>
  <c r="V11" i="2"/>
  <c r="U11" i="2"/>
  <c r="T11" i="2"/>
  <c r="Q11" i="2"/>
  <c r="P11" i="2"/>
  <c r="O11" i="2"/>
  <c r="N11" i="2"/>
  <c r="M11" i="2"/>
  <c r="L11" i="2"/>
  <c r="I11" i="2"/>
  <c r="G243" i="2"/>
  <c r="E31" i="2"/>
  <c r="I27" i="2"/>
  <c r="E73" i="2"/>
  <c r="C73" i="2" s="1"/>
  <c r="S8" i="2"/>
  <c r="H283" i="2"/>
  <c r="H199" i="2"/>
  <c r="D31" i="2"/>
  <c r="E175" i="2"/>
  <c r="C32" i="2"/>
  <c r="C31" i="2" s="1"/>
  <c r="B32" i="2"/>
  <c r="B31" i="2" s="1"/>
  <c r="C175" i="2"/>
  <c r="J7" i="2"/>
  <c r="J8" i="2"/>
  <c r="J9" i="2"/>
  <c r="D177" i="2"/>
  <c r="D175" i="2" s="1"/>
  <c r="F27" i="2"/>
  <c r="E29" i="2"/>
  <c r="C29" i="2" s="1"/>
  <c r="D29" i="2"/>
  <c r="B29" i="2" s="1"/>
  <c r="H11" i="2"/>
  <c r="H9" i="2"/>
  <c r="L9" i="2"/>
  <c r="N9" i="2"/>
  <c r="P9" i="2"/>
  <c r="T9" i="2"/>
  <c r="V9" i="2"/>
  <c r="K7" i="2"/>
  <c r="F11" i="2"/>
  <c r="I9" i="2"/>
  <c r="M9" i="2"/>
  <c r="O9" i="2"/>
  <c r="Q9" i="2"/>
  <c r="U9" i="2"/>
  <c r="E24" i="2"/>
  <c r="E23" i="2" s="1"/>
  <c r="D24" i="2"/>
  <c r="D23" i="2" s="1"/>
  <c r="G27" i="2"/>
  <c r="B25" i="2"/>
  <c r="B21" i="2"/>
  <c r="C25" i="2"/>
  <c r="C21" i="2"/>
  <c r="D283" i="2" l="1"/>
  <c r="C243" i="2"/>
  <c r="B243" i="2"/>
  <c r="E243" i="2"/>
  <c r="D243" i="2"/>
  <c r="C93" i="2"/>
  <c r="E304" i="2"/>
  <c r="C199" i="2"/>
  <c r="E199" i="2"/>
  <c r="B199" i="2"/>
  <c r="D199" i="2"/>
  <c r="B108" i="2"/>
  <c r="E108" i="2"/>
  <c r="C109" i="2"/>
  <c r="C108" i="2" s="1"/>
  <c r="D108" i="2"/>
  <c r="D27" i="2"/>
  <c r="C28" i="2"/>
  <c r="C27" i="2" s="1"/>
  <c r="E27" i="2"/>
  <c r="E283" i="2"/>
  <c r="C306" i="2"/>
  <c r="C304" i="2" s="1"/>
  <c r="C284" i="2"/>
  <c r="C283" i="2" s="1"/>
  <c r="B284" i="2"/>
  <c r="B283" i="2" s="1"/>
  <c r="D72" i="2"/>
  <c r="B72" i="2"/>
  <c r="C72" i="2"/>
  <c r="E72" i="2"/>
  <c r="B94" i="2"/>
  <c r="B93" i="2" s="1"/>
  <c r="D93" i="2"/>
  <c r="E93" i="2"/>
  <c r="B177" i="2"/>
  <c r="B175" i="2" s="1"/>
  <c r="D11" i="2"/>
  <c r="E11" i="2"/>
  <c r="B27" i="2"/>
  <c r="G9" i="2"/>
  <c r="E9" i="2" s="1"/>
  <c r="C9" i="2" s="1"/>
  <c r="W15" i="2"/>
  <c r="W7" i="2" s="1"/>
  <c r="U8" i="2"/>
  <c r="U15" i="2"/>
  <c r="U7" i="2" s="1"/>
  <c r="Q15" i="2"/>
  <c r="Q7" i="2" s="1"/>
  <c r="Q8" i="2"/>
  <c r="O8" i="2"/>
  <c r="O15" i="2"/>
  <c r="O7" i="2" s="1"/>
  <c r="M15" i="2"/>
  <c r="M7" i="2" s="1"/>
  <c r="M8" i="2"/>
  <c r="I8" i="2"/>
  <c r="I15" i="2"/>
  <c r="I7" i="2" s="1"/>
  <c r="G15" i="2"/>
  <c r="G7" i="2" s="1"/>
  <c r="G8" i="2"/>
  <c r="B17" i="2"/>
  <c r="F9" i="2"/>
  <c r="D9" i="2" s="1"/>
  <c r="B9" i="2" s="1"/>
  <c r="V15" i="2"/>
  <c r="V7" i="2" s="1"/>
  <c r="V8" i="2"/>
  <c r="T15" i="2"/>
  <c r="T7" i="2" s="1"/>
  <c r="T8" i="2"/>
  <c r="P15" i="2"/>
  <c r="P7" i="2" s="1"/>
  <c r="P8" i="2"/>
  <c r="N15" i="2"/>
  <c r="N7" i="2" s="1"/>
  <c r="N8" i="2"/>
  <c r="L15" i="2"/>
  <c r="L7" i="2" s="1"/>
  <c r="L8" i="2"/>
  <c r="H15" i="2"/>
  <c r="H7" i="2" s="1"/>
  <c r="H8" i="2"/>
  <c r="F15" i="2"/>
  <c r="F7" i="2" s="1"/>
  <c r="F8" i="2"/>
  <c r="C20" i="2"/>
  <c r="C19" i="2" s="1"/>
  <c r="C24" i="2"/>
  <c r="C23" i="2" s="1"/>
  <c r="B20" i="2"/>
  <c r="B19" i="2" s="1"/>
  <c r="B24" i="2"/>
  <c r="B23" i="2" s="1"/>
  <c r="C17" i="2"/>
  <c r="C13" i="2"/>
  <c r="C12" i="2"/>
  <c r="B13" i="2"/>
  <c r="E15" i="2" l="1"/>
  <c r="D15" i="2"/>
  <c r="E8" i="2"/>
  <c r="C8" i="2" s="1"/>
  <c r="C7" i="2" s="1"/>
  <c r="D8" i="2"/>
  <c r="B11" i="2"/>
  <c r="C11" i="2"/>
  <c r="C16" i="2"/>
  <c r="C15" i="2" s="1"/>
  <c r="B16" i="2"/>
  <c r="B15" i="2" s="1"/>
  <c r="D7" i="2" l="1"/>
  <c r="B8" i="2"/>
  <c r="B7" i="2" s="1"/>
  <c r="E7" i="2"/>
</calcChain>
</file>

<file path=xl/sharedStrings.xml><?xml version="1.0" encoding="utf-8"?>
<sst xmlns="http://schemas.openxmlformats.org/spreadsheetml/2006/main" count="271" uniqueCount="56">
  <si>
    <t>Total</t>
  </si>
  <si>
    <t>Unit</t>
  </si>
  <si>
    <t>New</t>
  </si>
  <si>
    <t>Cont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</si>
  <si>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</si>
  <si>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</si>
  <si>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</si>
  <si>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</si>
  <si>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</si>
  <si>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</si>
  <si>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</si>
  <si>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>Medicine</t>
  </si>
  <si>
    <t>Nursing</t>
  </si>
  <si>
    <t>Pharmacy</t>
  </si>
  <si>
    <t>Public Health</t>
  </si>
  <si>
    <t>Public Policy</t>
  </si>
  <si>
    <t>Social Work</t>
  </si>
  <si>
    <t>Female</t>
  </si>
  <si>
    <t>Male</t>
  </si>
  <si>
    <t>New and Continuing Undergraduate and Graduate Enrollment by Ethnicity, Gender and School/College</t>
  </si>
  <si>
    <t>Note:  1. (a) Undergraduates:  "New"  includes new freshmen, transfers, readmits to a different unit, and for units accepting primarily advanced students</t>
  </si>
  <si>
    <t>Arch &amp; Urban Plan</t>
  </si>
  <si>
    <t>L S &amp; A</t>
  </si>
  <si>
    <t>Nat Res &amp; Envir</t>
  </si>
  <si>
    <t xml:space="preserve"> Grand Total </t>
  </si>
  <si>
    <t>Unknown</t>
  </si>
  <si>
    <t xml:space="preserve"> White</t>
  </si>
  <si>
    <t>Asian</t>
  </si>
  <si>
    <t>Black</t>
  </si>
  <si>
    <t>Hispanic</t>
  </si>
  <si>
    <t>Native American</t>
  </si>
  <si>
    <t>Two or More</t>
  </si>
  <si>
    <t>U.S. Cit and Perm. Residents</t>
  </si>
  <si>
    <t>Non-Resident Alien</t>
  </si>
  <si>
    <t>Undergraduate</t>
  </si>
  <si>
    <t>Rackham</t>
  </si>
  <si>
    <t>Non-Rackham</t>
  </si>
  <si>
    <t>Grad-Professional</t>
  </si>
  <si>
    <t xml:space="preserve"> (Architecture and Urban Planning, Business Administration, Dental Hygiene, Education and Pharmacy), intra-university transfers.</t>
  </si>
  <si>
    <t>(b) Graduates:  "New" includes transfers from other institutions, readmits to a different unit, and intra-university transfers; does not include students enrolling in certain</t>
  </si>
  <si>
    <t xml:space="preserve"> Non-Rackham graduate programs who were enrolled in that program as an undergraduate.</t>
  </si>
  <si>
    <t>2. Pages 1-6 exclude postgraduate medicine and visiting scholars.  These groups are shown on page 7.</t>
  </si>
  <si>
    <t>3. Nonresident aliens are not included in the ethnicity breakdown.</t>
  </si>
  <si>
    <t>Hawaiian</t>
  </si>
  <si>
    <t>Intercollege Pgms</t>
  </si>
  <si>
    <t xml:space="preserve"> The University of Michigan—Ann Arbor</t>
  </si>
  <si>
    <t>Ross School of Business</t>
  </si>
  <si>
    <t>Stamps School of Art &amp; Design</t>
  </si>
  <si>
    <t>Business Admin &amp; Engineering</t>
  </si>
  <si>
    <t>Information &amp; Public Health</t>
  </si>
  <si>
    <t>Music, Theatre &amp; Dance</t>
  </si>
  <si>
    <t>Art &amp; Des &amp; Mus, Theat &amp; Dance</t>
  </si>
  <si>
    <t>Fall 2014</t>
  </si>
  <si>
    <t>Office of the Registrar</t>
  </si>
  <si>
    <t>Report 875:2010</t>
  </si>
  <si>
    <t>Data as of 9/22/2014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</si>
</sst>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1" fillId="2" borderId="0" xfId="0" applyFont="1" applyFill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4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27.42578125" style="1" customWidth="1"/>
    <col min="2" max="2" width="6" style="1" bestFit="1" customWidth="1"/>
    <col min="3" max="3" width="7.140625" style="1" bestFit="1" customWidth="1"/>
    <col min="4" max="4" width="6" style="1" bestFit="1" customWidth="1"/>
    <col min="5" max="5" width="8.42578125" style="1" customWidth="1"/>
    <col min="6" max="6" width="5" style="1" bestFit="1" customWidth="1"/>
    <col min="7" max="7" width="5.42578125" style="1" bestFit="1" customWidth="1"/>
    <col min="8" max="8" width="5" style="1" bestFit="1" customWidth="1"/>
    <col min="9" max="9" width="5.28515625" style="1" bestFit="1" customWidth="1"/>
    <col min="10" max="10" width="4.28515625" style="1" bestFit="1" customWidth="1"/>
    <col min="11" max="11" width="8.5703125" style="1" bestFit="1" customWidth="1"/>
    <col min="12" max="12" width="7.7109375" style="1" customWidth="1"/>
    <col min="13" max="13" width="8" style="1" bestFit="1" customWidth="1"/>
    <col min="14" max="14" width="4.28515625" style="1" bestFit="1" customWidth="1"/>
    <col min="15" max="15" width="8.42578125" style="1" bestFit="1" customWidth="1"/>
    <col min="16" max="16" width="6" style="1" bestFit="1" customWidth="1"/>
    <col min="17" max="17" width="6.140625" style="1" bestFit="1" customWidth="1"/>
    <col min="18" max="18" width="4.28515625" style="1" bestFit="1" customWidth="1"/>
    <col min="19" max="19" width="6.28515625" style="1" bestFit="1" customWidth="1"/>
    <col min="20" max="20" width="5" style="1" bestFit="1" customWidth="1"/>
    <col min="21" max="21" width="8.28515625" style="1" bestFit="1" customWidth="1"/>
    <col min="22" max="22" width="5" style="1" bestFit="1" customWidth="1"/>
    <col min="23" max="23" width="7.7109375" style="1" bestFit="1" customWidth="1"/>
    <col min="24" max="16384" width="9.140625" style="1"/>
  </cols>
  <sheetData>
    <row r="1" spans="1:23">
      <c r="L1" s="7" t="s">
        <v>45</v>
      </c>
    </row>
    <row r="2" spans="1:23">
      <c r="L2" s="7" t="s">
        <v>19</v>
      </c>
    </row>
    <row r="3" spans="1:23">
      <c r="L3" s="7" t="s">
        <v>52</v>
      </c>
    </row>
    <row r="5" spans="1:23" s="4" customFormat="1" ht="63.75">
      <c r="A5" s="3" t="s">
        <v>1</v>
      </c>
      <c r="C5" s="4" t="s">
        <v>24</v>
      </c>
      <c r="E5" s="4" t="s">
        <v>32</v>
      </c>
      <c r="G5" s="4" t="s">
        <v>27</v>
      </c>
      <c r="I5" s="4" t="s">
        <v>28</v>
      </c>
      <c r="K5" s="4" t="s">
        <v>43</v>
      </c>
      <c r="M5" s="4" t="s">
        <v>29</v>
      </c>
      <c r="O5" s="4" t="s">
        <v>30</v>
      </c>
      <c r="Q5" s="4" t="s">
        <v>26</v>
      </c>
      <c r="S5" s="4" t="s">
        <v>31</v>
      </c>
      <c r="U5" s="4" t="s">
        <v>25</v>
      </c>
      <c r="W5" s="4" t="s">
        <v>33</v>
      </c>
    </row>
    <row r="6" spans="1:23" s="2" customFormat="1"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2" t="s">
        <v>3</v>
      </c>
      <c r="P6" s="2" t="s">
        <v>2</v>
      </c>
      <c r="Q6" s="2" t="s">
        <v>3</v>
      </c>
      <c r="R6" s="2" t="s">
        <v>2</v>
      </c>
      <c r="S6" s="2" t="s">
        <v>3</v>
      </c>
      <c r="T6" s="2" t="s">
        <v>2</v>
      </c>
      <c r="U6" s="2" t="s">
        <v>3</v>
      </c>
      <c r="V6" s="2" t="s">
        <v>2</v>
      </c>
      <c r="W6" s="2" t="s">
        <v>3</v>
      </c>
    </row>
    <row r="7" spans="1:23">
      <c r="A7" s="1" t="s">
        <v>0</v>
      </c>
      <c r="B7" s="1">
        <f>SUM(B8:B9)</f>
        <v>12180</v>
      </c>
      <c r="C7" s="1">
        <f>SUM(C8:C9)</f>
        <v>31445</v>
      </c>
      <c r="D7" s="1">
        <f>SUM(D8:D9)</f>
        <v>10199</v>
      </c>
      <c r="E7" s="1">
        <f>SUM(E8:E9)</f>
        <v>27412</v>
      </c>
      <c r="F7" s="1">
        <f>F11+F15+F19+F23</f>
        <v>1374</v>
      </c>
      <c r="G7" s="1">
        <f t="shared" ref="G7:V7" si="0">G11+G15+G19+G23</f>
        <v>3600</v>
      </c>
      <c r="H7" s="1">
        <f t="shared" si="0"/>
        <v>472</v>
      </c>
      <c r="I7" s="1">
        <f t="shared" si="0"/>
        <v>1270</v>
      </c>
      <c r="J7" s="1">
        <f t="shared" si="0"/>
        <v>3</v>
      </c>
      <c r="K7" s="1">
        <f t="shared" si="0"/>
        <v>18</v>
      </c>
      <c r="L7" s="1">
        <f t="shared" si="0"/>
        <v>550</v>
      </c>
      <c r="M7" s="1">
        <f t="shared" si="0"/>
        <v>1383</v>
      </c>
      <c r="N7" s="1">
        <f t="shared" si="0"/>
        <v>23</v>
      </c>
      <c r="O7" s="1">
        <f t="shared" si="0"/>
        <v>57</v>
      </c>
      <c r="P7" s="1">
        <f t="shared" si="0"/>
        <v>6791</v>
      </c>
      <c r="Q7" s="1">
        <f t="shared" si="0"/>
        <v>18019</v>
      </c>
      <c r="R7" s="1">
        <f t="shared" si="0"/>
        <v>366</v>
      </c>
      <c r="S7" s="1">
        <f t="shared" si="0"/>
        <v>902</v>
      </c>
      <c r="T7" s="1">
        <f t="shared" si="0"/>
        <v>620</v>
      </c>
      <c r="U7" s="1">
        <f t="shared" si="0"/>
        <v>2163</v>
      </c>
      <c r="V7" s="1">
        <f t="shared" si="0"/>
        <v>1981</v>
      </c>
      <c r="W7" s="1">
        <f>W11+W15+W19+W23</f>
        <v>4033</v>
      </c>
    </row>
    <row r="8" spans="1:23">
      <c r="A8" s="1" t="s">
        <v>17</v>
      </c>
      <c r="B8" s="1">
        <f>D8+V8</f>
        <v>5925</v>
      </c>
      <c r="C8" s="1">
        <f>E8+W8</f>
        <v>14961</v>
      </c>
      <c r="D8" s="1">
        <f>SUM(F8,H8,L8,N8,P8,R8,T8,J8)</f>
        <v>5132</v>
      </c>
      <c r="E8" s="1">
        <f t="shared" ref="E8:E25" si="1">SUM(G8,I8,M8,O8,Q8,S8,U8,K8)</f>
        <v>13473</v>
      </c>
      <c r="F8" s="1">
        <f t="shared" ref="F8:W9" si="2">SUM(F12+F16+F20+F24)</f>
        <v>634</v>
      </c>
      <c r="G8" s="1">
        <f t="shared" si="2"/>
        <v>1697</v>
      </c>
      <c r="H8" s="1">
        <f t="shared" si="2"/>
        <v>275</v>
      </c>
      <c r="I8" s="1">
        <f t="shared" si="2"/>
        <v>750</v>
      </c>
      <c r="J8" s="1">
        <f t="shared" si="2"/>
        <v>1</v>
      </c>
      <c r="K8" s="1">
        <f t="shared" si="2"/>
        <v>6</v>
      </c>
      <c r="L8" s="1">
        <f t="shared" si="2"/>
        <v>297</v>
      </c>
      <c r="M8" s="1">
        <f t="shared" si="2"/>
        <v>686</v>
      </c>
      <c r="N8" s="1">
        <f t="shared" si="2"/>
        <v>13</v>
      </c>
      <c r="O8" s="1">
        <f t="shared" si="2"/>
        <v>27</v>
      </c>
      <c r="P8" s="1">
        <f t="shared" si="2"/>
        <v>3443</v>
      </c>
      <c r="Q8" s="1">
        <f t="shared" si="2"/>
        <v>8776</v>
      </c>
      <c r="R8" s="1">
        <f t="shared" si="2"/>
        <v>191</v>
      </c>
      <c r="S8" s="1">
        <f t="shared" si="2"/>
        <v>495</v>
      </c>
      <c r="T8" s="1">
        <f t="shared" si="2"/>
        <v>278</v>
      </c>
      <c r="U8" s="1">
        <f t="shared" si="2"/>
        <v>1036</v>
      </c>
      <c r="V8" s="1">
        <f t="shared" si="2"/>
        <v>793</v>
      </c>
      <c r="W8" s="1">
        <f t="shared" si="2"/>
        <v>1488</v>
      </c>
    </row>
    <row r="9" spans="1:23">
      <c r="A9" s="1" t="s">
        <v>18</v>
      </c>
      <c r="B9" s="1">
        <f>D9+V9</f>
        <v>6255</v>
      </c>
      <c r="C9" s="1">
        <f>E9+W9</f>
        <v>16484</v>
      </c>
      <c r="D9" s="1">
        <f t="shared" ref="D9" si="3">SUM(F9,H9,L9,N9,P9,R9,T9,J9)</f>
        <v>5067</v>
      </c>
      <c r="E9" s="1">
        <f t="shared" si="1"/>
        <v>13939</v>
      </c>
      <c r="F9" s="1">
        <f t="shared" si="2"/>
        <v>740</v>
      </c>
      <c r="G9" s="1">
        <f t="shared" si="2"/>
        <v>1903</v>
      </c>
      <c r="H9" s="1">
        <f t="shared" si="2"/>
        <v>197</v>
      </c>
      <c r="I9" s="1">
        <f t="shared" si="2"/>
        <v>520</v>
      </c>
      <c r="J9" s="1">
        <f t="shared" si="2"/>
        <v>2</v>
      </c>
      <c r="K9" s="1">
        <f t="shared" si="2"/>
        <v>12</v>
      </c>
      <c r="L9" s="1">
        <f t="shared" si="2"/>
        <v>253</v>
      </c>
      <c r="M9" s="1">
        <f t="shared" si="2"/>
        <v>697</v>
      </c>
      <c r="N9" s="1">
        <f>SUM(N13+N17+N21+N25)</f>
        <v>10</v>
      </c>
      <c r="O9" s="1">
        <f t="shared" si="2"/>
        <v>30</v>
      </c>
      <c r="P9" s="1">
        <f t="shared" si="2"/>
        <v>3348</v>
      </c>
      <c r="Q9" s="1">
        <f t="shared" si="2"/>
        <v>9243</v>
      </c>
      <c r="R9" s="1">
        <f t="shared" si="2"/>
        <v>175</v>
      </c>
      <c r="S9" s="1">
        <f t="shared" si="2"/>
        <v>407</v>
      </c>
      <c r="T9" s="1">
        <f t="shared" si="2"/>
        <v>342</v>
      </c>
      <c r="U9" s="1">
        <f t="shared" si="2"/>
        <v>1127</v>
      </c>
      <c r="V9" s="1">
        <f>SUM(V13+V17+V21+V25)</f>
        <v>1188</v>
      </c>
      <c r="W9" s="1">
        <f>SUM(W13+W17+W21+W25)</f>
        <v>2545</v>
      </c>
    </row>
    <row r="11" spans="1:23">
      <c r="A11" s="1" t="s">
        <v>34</v>
      </c>
      <c r="B11" s="1">
        <f>B12+B13</f>
        <v>7548</v>
      </c>
      <c r="C11" s="1">
        <f>C12+C13</f>
        <v>20847</v>
      </c>
      <c r="D11" s="1">
        <f>SUM(D12:D13)</f>
        <v>6906</v>
      </c>
      <c r="E11" s="1">
        <f>SUM(E12:E13)</f>
        <v>19536</v>
      </c>
      <c r="F11" s="1">
        <f>F12+F13</f>
        <v>1007</v>
      </c>
      <c r="G11" s="1">
        <f t="shared" ref="G11:W11" si="4">G12+G13</f>
        <v>2563</v>
      </c>
      <c r="H11" s="1">
        <f t="shared" si="4"/>
        <v>270</v>
      </c>
      <c r="I11" s="1">
        <f t="shared" si="4"/>
        <v>896</v>
      </c>
      <c r="J11" s="1">
        <f t="shared" si="4"/>
        <v>2</v>
      </c>
      <c r="K11" s="1">
        <f t="shared" si="4"/>
        <v>10</v>
      </c>
      <c r="L11" s="1">
        <f t="shared" si="4"/>
        <v>334</v>
      </c>
      <c r="M11" s="1">
        <f t="shared" si="4"/>
        <v>875</v>
      </c>
      <c r="N11" s="1">
        <f t="shared" si="4"/>
        <v>13</v>
      </c>
      <c r="O11" s="1">
        <f t="shared" si="4"/>
        <v>31</v>
      </c>
      <c r="P11" s="1">
        <f t="shared" si="4"/>
        <v>4716</v>
      </c>
      <c r="Q11" s="1">
        <f t="shared" si="4"/>
        <v>12815</v>
      </c>
      <c r="R11" s="1">
        <f t="shared" si="4"/>
        <v>252</v>
      </c>
      <c r="S11" s="1">
        <f t="shared" si="4"/>
        <v>645</v>
      </c>
      <c r="T11" s="1">
        <f t="shared" si="4"/>
        <v>312</v>
      </c>
      <c r="U11" s="1">
        <f t="shared" si="4"/>
        <v>1701</v>
      </c>
      <c r="V11" s="1">
        <f t="shared" si="4"/>
        <v>642</v>
      </c>
      <c r="W11" s="1">
        <f t="shared" si="4"/>
        <v>1311</v>
      </c>
    </row>
    <row r="12" spans="1:23">
      <c r="A12" s="1" t="s">
        <v>17</v>
      </c>
      <c r="B12" s="1">
        <f>D12+V12</f>
        <v>3731</v>
      </c>
      <c r="C12" s="1">
        <f>E12+W12</f>
        <v>10215</v>
      </c>
      <c r="D12" s="1">
        <f>SUM(F12,H12,L12,N12,P12,R12,T12,J12)</f>
        <v>3454</v>
      </c>
      <c r="E12" s="1">
        <f>SUM(G12,I12,M12,O12,Q12,S12,U12,K12)</f>
        <v>9666</v>
      </c>
      <c r="F12" s="1">
        <f>F32+F309+F288+F77+F276+F98+F113+F162+F180+F204+F220+F232+F248+F49+F59+F134</f>
        <v>454</v>
      </c>
      <c r="G12" s="1">
        <f t="shared" ref="G12:W12" si="5">G32+G309+G288+G77+G276+G98+G113+G162+G180+G204+G220+G232+G248+G49+G59+G134</f>
        <v>1175</v>
      </c>
      <c r="H12" s="1">
        <f t="shared" si="5"/>
        <v>168</v>
      </c>
      <c r="I12" s="1">
        <f t="shared" si="5"/>
        <v>524</v>
      </c>
      <c r="J12" s="1">
        <f t="shared" si="5"/>
        <v>1</v>
      </c>
      <c r="K12" s="1">
        <f t="shared" si="5"/>
        <v>3</v>
      </c>
      <c r="L12" s="1">
        <f t="shared" si="5"/>
        <v>176</v>
      </c>
      <c r="M12" s="1">
        <f t="shared" si="5"/>
        <v>434</v>
      </c>
      <c r="N12" s="1">
        <f t="shared" si="5"/>
        <v>7</v>
      </c>
      <c r="O12" s="1">
        <f t="shared" si="5"/>
        <v>17</v>
      </c>
      <c r="P12" s="1">
        <f t="shared" si="5"/>
        <v>2368</v>
      </c>
      <c r="Q12" s="1">
        <f t="shared" si="5"/>
        <v>6311</v>
      </c>
      <c r="R12" s="1">
        <f t="shared" si="5"/>
        <v>131</v>
      </c>
      <c r="S12" s="1">
        <f t="shared" si="5"/>
        <v>358</v>
      </c>
      <c r="T12" s="1">
        <f t="shared" si="5"/>
        <v>149</v>
      </c>
      <c r="U12" s="1">
        <f t="shared" si="5"/>
        <v>844</v>
      </c>
      <c r="V12" s="1">
        <f t="shared" si="5"/>
        <v>277</v>
      </c>
      <c r="W12" s="1">
        <f t="shared" si="5"/>
        <v>549</v>
      </c>
    </row>
    <row r="13" spans="1:23">
      <c r="A13" s="1" t="s">
        <v>18</v>
      </c>
      <c r="B13" s="1">
        <f>D13+V13</f>
        <v>3817</v>
      </c>
      <c r="C13" s="1">
        <f>E13+W13</f>
        <v>10632</v>
      </c>
      <c r="D13" s="1">
        <f>SUM(F13,H13,L13,N13,P13,R13,T13,J13)</f>
        <v>3452</v>
      </c>
      <c r="E13" s="1">
        <f>SUM(G13,I13,M13,O13,Q13,S13,U13,K13)</f>
        <v>9870</v>
      </c>
      <c r="F13" s="1">
        <f>F33+F310+F289+F78+F277+F99+F114+F163+F181+F205+F221+F233+F249+F50+F60+F135</f>
        <v>553</v>
      </c>
      <c r="G13" s="1">
        <f t="shared" ref="G13:W13" si="6">G33+G310+G289+G78+G277+G99+G114+G163+G181+G205+G221+G233+G249+G50+G60+G135</f>
        <v>1388</v>
      </c>
      <c r="H13" s="1">
        <f t="shared" si="6"/>
        <v>102</v>
      </c>
      <c r="I13" s="1">
        <f t="shared" si="6"/>
        <v>372</v>
      </c>
      <c r="J13" s="1">
        <f t="shared" si="6"/>
        <v>1</v>
      </c>
      <c r="K13" s="1">
        <f t="shared" si="6"/>
        <v>7</v>
      </c>
      <c r="L13" s="1">
        <f t="shared" si="6"/>
        <v>158</v>
      </c>
      <c r="M13" s="1">
        <f t="shared" si="6"/>
        <v>441</v>
      </c>
      <c r="N13" s="1">
        <f t="shared" si="6"/>
        <v>6</v>
      </c>
      <c r="O13" s="1">
        <f t="shared" si="6"/>
        <v>14</v>
      </c>
      <c r="P13" s="1">
        <f t="shared" si="6"/>
        <v>2348</v>
      </c>
      <c r="Q13" s="1">
        <f t="shared" si="6"/>
        <v>6504</v>
      </c>
      <c r="R13" s="1">
        <f t="shared" si="6"/>
        <v>121</v>
      </c>
      <c r="S13" s="1">
        <f t="shared" si="6"/>
        <v>287</v>
      </c>
      <c r="T13" s="1">
        <f t="shared" si="6"/>
        <v>163</v>
      </c>
      <c r="U13" s="1">
        <f t="shared" si="6"/>
        <v>857</v>
      </c>
      <c r="V13" s="1">
        <f t="shared" si="6"/>
        <v>365</v>
      </c>
      <c r="W13" s="1">
        <f t="shared" si="6"/>
        <v>762</v>
      </c>
    </row>
    <row r="15" spans="1:23">
      <c r="A15" s="1" t="s">
        <v>35</v>
      </c>
      <c r="B15" s="1">
        <f>B16+B17</f>
        <v>1916</v>
      </c>
      <c r="C15" s="1">
        <f>C16+C17</f>
        <v>6322</v>
      </c>
      <c r="D15" s="1">
        <f>SUM(D16:D17)</f>
        <v>1124</v>
      </c>
      <c r="E15" s="1">
        <f>SUM(E16:E17)</f>
        <v>4195</v>
      </c>
      <c r="F15" s="1">
        <f t="shared" ref="F15:W15" si="7">F16+F17</f>
        <v>84</v>
      </c>
      <c r="G15" s="1">
        <f t="shared" si="7"/>
        <v>456</v>
      </c>
      <c r="H15" s="1">
        <f t="shared" si="7"/>
        <v>68</v>
      </c>
      <c r="I15" s="1">
        <f t="shared" si="7"/>
        <v>193</v>
      </c>
      <c r="J15" s="1">
        <f t="shared" si="7"/>
        <v>1</v>
      </c>
      <c r="K15" s="1">
        <f t="shared" si="7"/>
        <v>5</v>
      </c>
      <c r="L15" s="1">
        <f t="shared" si="7"/>
        <v>111</v>
      </c>
      <c r="M15" s="1">
        <f t="shared" si="7"/>
        <v>325</v>
      </c>
      <c r="N15" s="1">
        <f t="shared" si="7"/>
        <v>4</v>
      </c>
      <c r="O15" s="1">
        <f t="shared" si="7"/>
        <v>13</v>
      </c>
      <c r="P15" s="1">
        <f t="shared" si="7"/>
        <v>729</v>
      </c>
      <c r="Q15" s="1">
        <f t="shared" si="7"/>
        <v>2882</v>
      </c>
      <c r="R15" s="1">
        <f t="shared" si="7"/>
        <v>43</v>
      </c>
      <c r="S15" s="1">
        <f t="shared" si="7"/>
        <v>144</v>
      </c>
      <c r="T15" s="1">
        <f t="shared" si="7"/>
        <v>84</v>
      </c>
      <c r="U15" s="1">
        <f t="shared" si="7"/>
        <v>177</v>
      </c>
      <c r="V15" s="1">
        <f t="shared" si="7"/>
        <v>792</v>
      </c>
      <c r="W15" s="1">
        <f t="shared" si="7"/>
        <v>2127</v>
      </c>
    </row>
    <row r="16" spans="1:23">
      <c r="A16" s="1" t="s">
        <v>17</v>
      </c>
      <c r="B16" s="1">
        <f>D16+V16</f>
        <v>862</v>
      </c>
      <c r="C16" s="1">
        <f>E16+W16</f>
        <v>2718</v>
      </c>
      <c r="D16" s="1">
        <f>SUM(F16,H16,L16,N16,P16,R16,T16,J16)</f>
        <v>572</v>
      </c>
      <c r="E16" s="1">
        <f>SUM(G16,I16,M16,O16,Q16,S16,U16,K16)</f>
        <v>1983</v>
      </c>
      <c r="F16" s="1">
        <f t="shared" ref="F16:W16" si="8">F37+F313+F292+F82+F102+F117+F126+F138+F167+F184+F192+F208+F280+F224+F236+F252+F264+F65+F150</f>
        <v>39</v>
      </c>
      <c r="G16" s="1">
        <f t="shared" si="8"/>
        <v>221</v>
      </c>
      <c r="H16" s="1">
        <f t="shared" si="8"/>
        <v>38</v>
      </c>
      <c r="I16" s="1">
        <f t="shared" si="8"/>
        <v>114</v>
      </c>
      <c r="J16" s="1">
        <f t="shared" si="8"/>
        <v>0</v>
      </c>
      <c r="K16" s="1">
        <f t="shared" si="8"/>
        <v>3</v>
      </c>
      <c r="L16" s="1">
        <f t="shared" si="8"/>
        <v>54</v>
      </c>
      <c r="M16" s="1">
        <f t="shared" si="8"/>
        <v>162</v>
      </c>
      <c r="N16" s="1">
        <f t="shared" si="8"/>
        <v>3</v>
      </c>
      <c r="O16" s="1">
        <f t="shared" si="8"/>
        <v>7</v>
      </c>
      <c r="P16" s="1">
        <f t="shared" si="8"/>
        <v>373</v>
      </c>
      <c r="Q16" s="1">
        <f t="shared" si="8"/>
        <v>1337</v>
      </c>
      <c r="R16" s="1">
        <f t="shared" si="8"/>
        <v>20</v>
      </c>
      <c r="S16" s="1">
        <f t="shared" si="8"/>
        <v>69</v>
      </c>
      <c r="T16" s="1">
        <f t="shared" si="8"/>
        <v>45</v>
      </c>
      <c r="U16" s="1">
        <f t="shared" si="8"/>
        <v>70</v>
      </c>
      <c r="V16" s="1">
        <f t="shared" si="8"/>
        <v>290</v>
      </c>
      <c r="W16" s="1">
        <f t="shared" si="8"/>
        <v>735</v>
      </c>
    </row>
    <row r="17" spans="1:23">
      <c r="A17" s="1" t="s">
        <v>18</v>
      </c>
      <c r="B17" s="1">
        <f>D17+V17</f>
        <v>1054</v>
      </c>
      <c r="C17" s="1">
        <f>E17+W17</f>
        <v>3604</v>
      </c>
      <c r="D17" s="1">
        <f>SUM(F17,H17,L17,N17,P17,R17,T17,J17)</f>
        <v>552</v>
      </c>
      <c r="E17" s="1">
        <f>SUM(G17,I17,M17,O17,Q17,S17,U17,K17)</f>
        <v>2212</v>
      </c>
      <c r="F17" s="1">
        <f t="shared" ref="F17:W17" si="9">F38+F314+F293+F83+F103+F118+F127+F139+F168+F185+F193+F209+F281+F225+F237+F253+F265+F66+F151</f>
        <v>45</v>
      </c>
      <c r="G17" s="1">
        <f t="shared" si="9"/>
        <v>235</v>
      </c>
      <c r="H17" s="1">
        <f t="shared" si="9"/>
        <v>30</v>
      </c>
      <c r="I17" s="1">
        <f t="shared" si="9"/>
        <v>79</v>
      </c>
      <c r="J17" s="1">
        <f t="shared" si="9"/>
        <v>1</v>
      </c>
      <c r="K17" s="1">
        <f t="shared" si="9"/>
        <v>2</v>
      </c>
      <c r="L17" s="1">
        <f t="shared" si="9"/>
        <v>57</v>
      </c>
      <c r="M17" s="1">
        <f t="shared" si="9"/>
        <v>163</v>
      </c>
      <c r="N17" s="1">
        <f t="shared" si="9"/>
        <v>1</v>
      </c>
      <c r="O17" s="1">
        <f t="shared" si="9"/>
        <v>6</v>
      </c>
      <c r="P17" s="1">
        <f t="shared" si="9"/>
        <v>356</v>
      </c>
      <c r="Q17" s="1">
        <f t="shared" si="9"/>
        <v>1545</v>
      </c>
      <c r="R17" s="1">
        <f t="shared" si="9"/>
        <v>23</v>
      </c>
      <c r="S17" s="1">
        <f t="shared" si="9"/>
        <v>75</v>
      </c>
      <c r="T17" s="1">
        <f t="shared" si="9"/>
        <v>39</v>
      </c>
      <c r="U17" s="1">
        <f t="shared" si="9"/>
        <v>107</v>
      </c>
      <c r="V17" s="1">
        <f t="shared" si="9"/>
        <v>502</v>
      </c>
      <c r="W17" s="1">
        <f t="shared" si="9"/>
        <v>1392</v>
      </c>
    </row>
    <row r="19" spans="1:23">
      <c r="A19" s="1" t="s">
        <v>36</v>
      </c>
      <c r="B19" s="1">
        <f>B20+B21</f>
        <v>1955</v>
      </c>
      <c r="C19" s="1">
        <f>C20+C21</f>
        <v>2364</v>
      </c>
      <c r="D19" s="1">
        <f>SUM(D20:D21)</f>
        <v>1481</v>
      </c>
      <c r="E19" s="1">
        <f>SUM(E20:E21)</f>
        <v>1818</v>
      </c>
      <c r="F19" s="1">
        <f t="shared" ref="F19:W19" si="10">F20+F21</f>
        <v>186</v>
      </c>
      <c r="G19" s="1">
        <f t="shared" si="10"/>
        <v>261</v>
      </c>
      <c r="H19" s="1">
        <f t="shared" si="10"/>
        <v>108</v>
      </c>
      <c r="I19" s="1">
        <f t="shared" si="10"/>
        <v>114</v>
      </c>
      <c r="J19" s="1">
        <f t="shared" si="10"/>
        <v>0</v>
      </c>
      <c r="K19" s="1">
        <f t="shared" si="10"/>
        <v>3</v>
      </c>
      <c r="L19" s="1">
        <f t="shared" ref="L19:M19" si="11">L20+L21</f>
        <v>86</v>
      </c>
      <c r="M19" s="1">
        <f t="shared" si="11"/>
        <v>116</v>
      </c>
      <c r="N19" s="1">
        <f t="shared" si="10"/>
        <v>4</v>
      </c>
      <c r="O19" s="1">
        <f t="shared" si="10"/>
        <v>8</v>
      </c>
      <c r="P19" s="1">
        <f t="shared" si="10"/>
        <v>946</v>
      </c>
      <c r="Q19" s="1">
        <f t="shared" si="10"/>
        <v>1118</v>
      </c>
      <c r="R19" s="1">
        <f t="shared" si="10"/>
        <v>47</v>
      </c>
      <c r="S19" s="1">
        <f t="shared" si="10"/>
        <v>46</v>
      </c>
      <c r="T19" s="1">
        <f t="shared" si="10"/>
        <v>104</v>
      </c>
      <c r="U19" s="1">
        <f t="shared" si="10"/>
        <v>152</v>
      </c>
      <c r="V19" s="1">
        <f t="shared" si="10"/>
        <v>474</v>
      </c>
      <c r="W19" s="1">
        <f t="shared" si="10"/>
        <v>546</v>
      </c>
    </row>
    <row r="20" spans="1:23">
      <c r="A20" s="1" t="s">
        <v>17</v>
      </c>
      <c r="B20" s="1">
        <f>D20+V20</f>
        <v>981</v>
      </c>
      <c r="C20" s="1">
        <f>E20+W20</f>
        <v>1057</v>
      </c>
      <c r="D20" s="1">
        <f>SUM(F20,H20,L20,N20,P20,R20,T20,J20)</f>
        <v>786</v>
      </c>
      <c r="E20" s="1">
        <f>SUM(G20,I20,M20,O20,Q20,S20,U20,K20)</f>
        <v>881</v>
      </c>
      <c r="F20" s="1">
        <f t="shared" ref="F20:W20" si="12">F41+F296+F86+F142+F212+F268+F301+F121+F69+F154</f>
        <v>86</v>
      </c>
      <c r="G20" s="1">
        <f t="shared" si="12"/>
        <v>123</v>
      </c>
      <c r="H20" s="1">
        <f t="shared" si="12"/>
        <v>55</v>
      </c>
      <c r="I20" s="1">
        <f t="shared" si="12"/>
        <v>70</v>
      </c>
      <c r="J20" s="1">
        <f t="shared" si="12"/>
        <v>0</v>
      </c>
      <c r="K20" s="1">
        <f t="shared" si="12"/>
        <v>0</v>
      </c>
      <c r="L20" s="1">
        <f t="shared" si="12"/>
        <v>55</v>
      </c>
      <c r="M20" s="1">
        <f t="shared" si="12"/>
        <v>59</v>
      </c>
      <c r="N20" s="1">
        <f t="shared" si="12"/>
        <v>2</v>
      </c>
      <c r="O20" s="1">
        <f t="shared" si="12"/>
        <v>2</v>
      </c>
      <c r="P20" s="1">
        <f t="shared" si="12"/>
        <v>519</v>
      </c>
      <c r="Q20" s="1">
        <f t="shared" si="12"/>
        <v>536</v>
      </c>
      <c r="R20" s="1">
        <f t="shared" si="12"/>
        <v>28</v>
      </c>
      <c r="S20" s="1">
        <f t="shared" si="12"/>
        <v>32</v>
      </c>
      <c r="T20" s="1">
        <f t="shared" si="12"/>
        <v>41</v>
      </c>
      <c r="U20" s="1">
        <f t="shared" si="12"/>
        <v>59</v>
      </c>
      <c r="V20" s="1">
        <f t="shared" si="12"/>
        <v>195</v>
      </c>
      <c r="W20" s="1">
        <f t="shared" si="12"/>
        <v>176</v>
      </c>
    </row>
    <row r="21" spans="1:23">
      <c r="A21" s="1" t="s">
        <v>18</v>
      </c>
      <c r="B21" s="1">
        <f>D21+V21</f>
        <v>974</v>
      </c>
      <c r="C21" s="1">
        <f>E21+W21</f>
        <v>1307</v>
      </c>
      <c r="D21" s="1">
        <f>SUM(F21,H21,L21,N21,P21,R21,T21,J21)</f>
        <v>695</v>
      </c>
      <c r="E21" s="1">
        <f>SUM(G21,I21,M21,O21,Q21,S21,U21,K21)</f>
        <v>937</v>
      </c>
      <c r="F21" s="1">
        <f t="shared" ref="F21:W21" si="13">F42+F297+F87+F143+F213+F269+F302+F122+F70+F155</f>
        <v>100</v>
      </c>
      <c r="G21" s="1">
        <f t="shared" si="13"/>
        <v>138</v>
      </c>
      <c r="H21" s="1">
        <f t="shared" si="13"/>
        <v>53</v>
      </c>
      <c r="I21" s="1">
        <f t="shared" si="13"/>
        <v>44</v>
      </c>
      <c r="J21" s="1">
        <f t="shared" si="13"/>
        <v>0</v>
      </c>
      <c r="K21" s="1">
        <f t="shared" si="13"/>
        <v>3</v>
      </c>
      <c r="L21" s="1">
        <f t="shared" si="13"/>
        <v>31</v>
      </c>
      <c r="M21" s="1">
        <f t="shared" si="13"/>
        <v>57</v>
      </c>
      <c r="N21" s="1">
        <f t="shared" si="13"/>
        <v>2</v>
      </c>
      <c r="O21" s="1">
        <f t="shared" si="13"/>
        <v>6</v>
      </c>
      <c r="P21" s="1">
        <f t="shared" si="13"/>
        <v>427</v>
      </c>
      <c r="Q21" s="1">
        <f t="shared" si="13"/>
        <v>582</v>
      </c>
      <c r="R21" s="1">
        <f t="shared" si="13"/>
        <v>19</v>
      </c>
      <c r="S21" s="1">
        <f t="shared" si="13"/>
        <v>14</v>
      </c>
      <c r="T21" s="1">
        <f t="shared" si="13"/>
        <v>63</v>
      </c>
      <c r="U21" s="1">
        <f t="shared" si="13"/>
        <v>93</v>
      </c>
      <c r="V21" s="1">
        <f t="shared" si="13"/>
        <v>279</v>
      </c>
      <c r="W21" s="1">
        <f t="shared" si="13"/>
        <v>370</v>
      </c>
    </row>
    <row r="23" spans="1:23">
      <c r="A23" s="1" t="s">
        <v>37</v>
      </c>
      <c r="B23" s="1">
        <f>B24+B25</f>
        <v>761</v>
      </c>
      <c r="C23" s="1">
        <f>C24+C25</f>
        <v>1912</v>
      </c>
      <c r="D23" s="1">
        <f>SUM(D24:D25)</f>
        <v>688</v>
      </c>
      <c r="E23" s="1">
        <f>SUM(E24:E25)</f>
        <v>1863</v>
      </c>
      <c r="F23" s="1">
        <f t="shared" ref="F23:W23" si="14">F24+F25</f>
        <v>97</v>
      </c>
      <c r="G23" s="1">
        <f>G24+G25</f>
        <v>320</v>
      </c>
      <c r="H23" s="1">
        <f t="shared" si="14"/>
        <v>26</v>
      </c>
      <c r="I23" s="1">
        <f t="shared" si="14"/>
        <v>67</v>
      </c>
      <c r="J23" s="1">
        <f t="shared" si="14"/>
        <v>0</v>
      </c>
      <c r="K23" s="1">
        <f>K24+K25</f>
        <v>0</v>
      </c>
      <c r="L23" s="1">
        <f t="shared" si="14"/>
        <v>19</v>
      </c>
      <c r="M23" s="1">
        <f t="shared" si="14"/>
        <v>67</v>
      </c>
      <c r="N23" s="1">
        <f t="shared" si="14"/>
        <v>2</v>
      </c>
      <c r="O23" s="1">
        <f t="shared" si="14"/>
        <v>5</v>
      </c>
      <c r="P23" s="1">
        <f t="shared" si="14"/>
        <v>400</v>
      </c>
      <c r="Q23" s="1">
        <f t="shared" si="14"/>
        <v>1204</v>
      </c>
      <c r="R23" s="1">
        <f t="shared" si="14"/>
        <v>24</v>
      </c>
      <c r="S23" s="1">
        <f t="shared" si="14"/>
        <v>67</v>
      </c>
      <c r="T23" s="1">
        <f t="shared" si="14"/>
        <v>120</v>
      </c>
      <c r="U23" s="1">
        <f t="shared" si="14"/>
        <v>133</v>
      </c>
      <c r="V23" s="1">
        <f t="shared" si="14"/>
        <v>73</v>
      </c>
      <c r="W23" s="1">
        <f t="shared" si="14"/>
        <v>49</v>
      </c>
    </row>
    <row r="24" spans="1:23">
      <c r="A24" s="1" t="s">
        <v>17</v>
      </c>
      <c r="B24" s="1">
        <f>D24+V24</f>
        <v>351</v>
      </c>
      <c r="C24" s="1">
        <f>E24+W24</f>
        <v>971</v>
      </c>
      <c r="D24" s="1">
        <f>SUM(F24,H24,L24,N24,P24,R24,T24,J24)</f>
        <v>320</v>
      </c>
      <c r="E24" s="1">
        <f t="shared" si="1"/>
        <v>943</v>
      </c>
      <c r="F24" s="1">
        <f t="shared" ref="F24:W24" si="15">F90+F172+F196+F256+F240</f>
        <v>55</v>
      </c>
      <c r="G24" s="1">
        <f t="shared" si="15"/>
        <v>178</v>
      </c>
      <c r="H24" s="1">
        <f t="shared" si="15"/>
        <v>14</v>
      </c>
      <c r="I24" s="1">
        <f t="shared" si="15"/>
        <v>42</v>
      </c>
      <c r="J24" s="1">
        <f t="shared" si="15"/>
        <v>0</v>
      </c>
      <c r="K24" s="1">
        <f t="shared" si="15"/>
        <v>0</v>
      </c>
      <c r="L24" s="1">
        <f t="shared" si="15"/>
        <v>12</v>
      </c>
      <c r="M24" s="1">
        <f t="shared" si="15"/>
        <v>31</v>
      </c>
      <c r="N24" s="1">
        <f t="shared" si="15"/>
        <v>1</v>
      </c>
      <c r="O24" s="1">
        <f t="shared" si="15"/>
        <v>1</v>
      </c>
      <c r="P24" s="1">
        <f t="shared" si="15"/>
        <v>183</v>
      </c>
      <c r="Q24" s="1">
        <f t="shared" si="15"/>
        <v>592</v>
      </c>
      <c r="R24" s="1">
        <f t="shared" si="15"/>
        <v>12</v>
      </c>
      <c r="S24" s="1">
        <f t="shared" si="15"/>
        <v>36</v>
      </c>
      <c r="T24" s="1">
        <f t="shared" si="15"/>
        <v>43</v>
      </c>
      <c r="U24" s="1">
        <f t="shared" si="15"/>
        <v>63</v>
      </c>
      <c r="V24" s="1">
        <f t="shared" si="15"/>
        <v>31</v>
      </c>
      <c r="W24" s="1">
        <f t="shared" si="15"/>
        <v>28</v>
      </c>
    </row>
    <row r="25" spans="1:23">
      <c r="A25" s="6" t="s">
        <v>18</v>
      </c>
      <c r="B25" s="6">
        <f>D25+V25</f>
        <v>410</v>
      </c>
      <c r="C25" s="6">
        <f>E25+W25</f>
        <v>941</v>
      </c>
      <c r="D25" s="6">
        <f>SUM(F25,H25,L25,N25,P25,R25,T25,J25)</f>
        <v>368</v>
      </c>
      <c r="E25" s="6">
        <f t="shared" si="1"/>
        <v>920</v>
      </c>
      <c r="F25" s="6">
        <f t="shared" ref="F25:W25" si="16">F91+F173+F197+F257+F241</f>
        <v>42</v>
      </c>
      <c r="G25" s="6">
        <f t="shared" si="16"/>
        <v>142</v>
      </c>
      <c r="H25" s="6">
        <f t="shared" si="16"/>
        <v>12</v>
      </c>
      <c r="I25" s="6">
        <f t="shared" si="16"/>
        <v>25</v>
      </c>
      <c r="J25" s="6">
        <f t="shared" si="16"/>
        <v>0</v>
      </c>
      <c r="K25" s="6">
        <f t="shared" si="16"/>
        <v>0</v>
      </c>
      <c r="L25" s="6">
        <f t="shared" si="16"/>
        <v>7</v>
      </c>
      <c r="M25" s="6">
        <f t="shared" si="16"/>
        <v>36</v>
      </c>
      <c r="N25" s="6">
        <f t="shared" si="16"/>
        <v>1</v>
      </c>
      <c r="O25" s="6">
        <f t="shared" si="16"/>
        <v>4</v>
      </c>
      <c r="P25" s="6">
        <f t="shared" si="16"/>
        <v>217</v>
      </c>
      <c r="Q25" s="6">
        <f t="shared" si="16"/>
        <v>612</v>
      </c>
      <c r="R25" s="6">
        <f t="shared" si="16"/>
        <v>12</v>
      </c>
      <c r="S25" s="6">
        <f t="shared" si="16"/>
        <v>31</v>
      </c>
      <c r="T25" s="6">
        <f t="shared" si="16"/>
        <v>77</v>
      </c>
      <c r="U25" s="6">
        <f t="shared" si="16"/>
        <v>70</v>
      </c>
      <c r="V25" s="6">
        <f t="shared" si="16"/>
        <v>42</v>
      </c>
      <c r="W25" s="6">
        <f t="shared" si="16"/>
        <v>21</v>
      </c>
    </row>
    <row r="26" spans="1:2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>
      <c r="A27" s="8" t="s">
        <v>21</v>
      </c>
      <c r="B27" s="5">
        <f t="shared" ref="B27:W27" si="17">B28+B29</f>
        <v>205</v>
      </c>
      <c r="C27" s="5">
        <f t="shared" si="17"/>
        <v>468</v>
      </c>
      <c r="D27" s="5">
        <f>D28+D29</f>
        <v>104</v>
      </c>
      <c r="E27" s="5">
        <f>E28+E29</f>
        <v>384</v>
      </c>
      <c r="F27" s="5">
        <f t="shared" si="17"/>
        <v>10</v>
      </c>
      <c r="G27" s="5">
        <f t="shared" si="17"/>
        <v>47</v>
      </c>
      <c r="H27" s="5">
        <f t="shared" si="17"/>
        <v>5</v>
      </c>
      <c r="I27" s="5">
        <f>I28+I29</f>
        <v>22</v>
      </c>
      <c r="J27" s="5">
        <f t="shared" si="17"/>
        <v>0</v>
      </c>
      <c r="K27" s="5">
        <f t="shared" si="17"/>
        <v>0</v>
      </c>
      <c r="L27" s="5">
        <f t="shared" ref="L27:M27" si="18">L28+L29</f>
        <v>6</v>
      </c>
      <c r="M27" s="5">
        <f t="shared" si="18"/>
        <v>25</v>
      </c>
      <c r="N27" s="5">
        <f t="shared" si="17"/>
        <v>0</v>
      </c>
      <c r="O27" s="5">
        <f t="shared" si="17"/>
        <v>1</v>
      </c>
      <c r="P27" s="5">
        <f t="shared" si="17"/>
        <v>71</v>
      </c>
      <c r="Q27" s="5">
        <f t="shared" si="17"/>
        <v>252</v>
      </c>
      <c r="R27" s="5">
        <f t="shared" si="17"/>
        <v>4</v>
      </c>
      <c r="S27" s="5">
        <f t="shared" si="17"/>
        <v>14</v>
      </c>
      <c r="T27" s="5">
        <f t="shared" si="17"/>
        <v>8</v>
      </c>
      <c r="U27" s="5">
        <f t="shared" si="17"/>
        <v>23</v>
      </c>
      <c r="V27" s="5">
        <f t="shared" si="17"/>
        <v>101</v>
      </c>
      <c r="W27" s="5">
        <f t="shared" si="17"/>
        <v>84</v>
      </c>
    </row>
    <row r="28" spans="1:23">
      <c r="A28" s="1" t="s">
        <v>17</v>
      </c>
      <c r="B28" s="1">
        <f>SUM(D28,V28)</f>
        <v>108</v>
      </c>
      <c r="C28" s="1">
        <f>SUM(E28,W28)</f>
        <v>214</v>
      </c>
      <c r="D28" s="1">
        <f>SUM(F28,H28,L28,N28,P28,R28,T28,J28)</f>
        <v>43</v>
      </c>
      <c r="E28" s="1">
        <f>SUM(G28,I28,M28,O28,Q28,S28,U28,K28)</f>
        <v>169</v>
      </c>
      <c r="F28" s="1">
        <f>F32+F37+F41</f>
        <v>5</v>
      </c>
      <c r="G28" s="1">
        <f>G32+G37+G41</f>
        <v>27</v>
      </c>
      <c r="H28" s="1">
        <f>H32+H37+L41</f>
        <v>1</v>
      </c>
      <c r="I28" s="1">
        <f>I32+I37+M41</f>
        <v>9</v>
      </c>
      <c r="J28" s="1">
        <f>J32+J37+J41</f>
        <v>0</v>
      </c>
      <c r="K28" s="1">
        <f>K32+K37+K41</f>
        <v>0</v>
      </c>
      <c r="L28" s="1">
        <f t="shared" ref="L28:M28" si="19">L32+L37+L41</f>
        <v>1</v>
      </c>
      <c r="M28" s="1">
        <f t="shared" si="19"/>
        <v>12</v>
      </c>
      <c r="N28" s="1">
        <f t="shared" ref="N28:W28" si="20">N32+N37+N41</f>
        <v>0</v>
      </c>
      <c r="O28" s="1">
        <f t="shared" si="20"/>
        <v>0</v>
      </c>
      <c r="P28" s="1">
        <f t="shared" si="20"/>
        <v>29</v>
      </c>
      <c r="Q28" s="1">
        <f t="shared" si="20"/>
        <v>97</v>
      </c>
      <c r="R28" s="1">
        <f t="shared" si="20"/>
        <v>3</v>
      </c>
      <c r="S28" s="1">
        <f t="shared" si="20"/>
        <v>10</v>
      </c>
      <c r="T28" s="1">
        <f t="shared" si="20"/>
        <v>4</v>
      </c>
      <c r="U28" s="1">
        <f t="shared" si="20"/>
        <v>14</v>
      </c>
      <c r="V28" s="1">
        <f t="shared" si="20"/>
        <v>65</v>
      </c>
      <c r="W28" s="1">
        <f t="shared" si="20"/>
        <v>45</v>
      </c>
    </row>
    <row r="29" spans="1:23">
      <c r="A29" s="1" t="s">
        <v>18</v>
      </c>
      <c r="B29" s="1">
        <f>SUM(D29,V29)</f>
        <v>97</v>
      </c>
      <c r="C29" s="1">
        <f>SUM(E29,W29)</f>
        <v>254</v>
      </c>
      <c r="D29" s="1">
        <f>SUM(F29,H29,L29,N29,P29,R29,T29,J29)</f>
        <v>61</v>
      </c>
      <c r="E29" s="1">
        <f>SUM(G29,I29,M29,O29,Q29,S29,U29,K29)</f>
        <v>215</v>
      </c>
      <c r="F29" s="1">
        <f>F33+F38+F42</f>
        <v>5</v>
      </c>
      <c r="G29" s="1">
        <f>G33+G38+G42</f>
        <v>20</v>
      </c>
      <c r="H29" s="1">
        <f>H33+H38+L42</f>
        <v>4</v>
      </c>
      <c r="I29" s="1">
        <f>I33+I38+M42</f>
        <v>13</v>
      </c>
      <c r="J29" s="1">
        <f>J33+J38+J42</f>
        <v>0</v>
      </c>
      <c r="K29" s="1">
        <f>K33+K38+K42</f>
        <v>0</v>
      </c>
      <c r="L29" s="1">
        <f t="shared" ref="L29:M29" si="21">L33+L38+L42</f>
        <v>5</v>
      </c>
      <c r="M29" s="1">
        <f t="shared" si="21"/>
        <v>13</v>
      </c>
      <c r="N29" s="1">
        <f t="shared" ref="N29:W29" si="22">N33+N38+N42</f>
        <v>0</v>
      </c>
      <c r="O29" s="1">
        <f t="shared" si="22"/>
        <v>1</v>
      </c>
      <c r="P29" s="1">
        <f t="shared" si="22"/>
        <v>42</v>
      </c>
      <c r="Q29" s="1">
        <f t="shared" si="22"/>
        <v>155</v>
      </c>
      <c r="R29" s="1">
        <f t="shared" si="22"/>
        <v>1</v>
      </c>
      <c r="S29" s="1">
        <f t="shared" si="22"/>
        <v>4</v>
      </c>
      <c r="T29" s="1">
        <f t="shared" si="22"/>
        <v>4</v>
      </c>
      <c r="U29" s="1">
        <f t="shared" si="22"/>
        <v>9</v>
      </c>
      <c r="V29" s="1">
        <f t="shared" si="22"/>
        <v>36</v>
      </c>
      <c r="W29" s="1">
        <f t="shared" si="22"/>
        <v>39</v>
      </c>
    </row>
    <row r="31" spans="1:23">
      <c r="A31" s="1" t="s">
        <v>34</v>
      </c>
      <c r="B31" s="1">
        <f>SUM(B32:B33)</f>
        <v>37</v>
      </c>
      <c r="C31" s="1">
        <f t="shared" ref="C31:E31" si="23">SUM(C32:C33)</f>
        <v>141</v>
      </c>
      <c r="D31" s="1">
        <f t="shared" si="23"/>
        <v>27</v>
      </c>
      <c r="E31" s="1">
        <f t="shared" si="23"/>
        <v>122</v>
      </c>
      <c r="F31" s="1">
        <f t="shared" ref="F31:W31" si="24">F32+F33</f>
        <v>4</v>
      </c>
      <c r="G31" s="1">
        <f t="shared" si="24"/>
        <v>14</v>
      </c>
      <c r="H31" s="1">
        <f t="shared" si="24"/>
        <v>2</v>
      </c>
      <c r="I31" s="1">
        <f t="shared" si="24"/>
        <v>7</v>
      </c>
      <c r="J31" s="1">
        <f t="shared" si="24"/>
        <v>0</v>
      </c>
      <c r="K31" s="1">
        <f t="shared" si="24"/>
        <v>0</v>
      </c>
      <c r="L31" s="1">
        <f t="shared" si="24"/>
        <v>2</v>
      </c>
      <c r="M31" s="1">
        <f t="shared" si="24"/>
        <v>9</v>
      </c>
      <c r="N31" s="1">
        <f t="shared" si="24"/>
        <v>0</v>
      </c>
      <c r="O31" s="1">
        <f t="shared" si="24"/>
        <v>0</v>
      </c>
      <c r="P31" s="1">
        <f t="shared" si="24"/>
        <v>18</v>
      </c>
      <c r="Q31" s="1">
        <f t="shared" si="24"/>
        <v>79</v>
      </c>
      <c r="R31" s="1">
        <f t="shared" si="24"/>
        <v>1</v>
      </c>
      <c r="S31" s="1">
        <f t="shared" si="24"/>
        <v>4</v>
      </c>
      <c r="T31" s="1">
        <f t="shared" si="24"/>
        <v>0</v>
      </c>
      <c r="U31" s="1">
        <f t="shared" si="24"/>
        <v>9</v>
      </c>
      <c r="V31" s="1">
        <f t="shared" si="24"/>
        <v>10</v>
      </c>
      <c r="W31" s="1">
        <f t="shared" si="24"/>
        <v>19</v>
      </c>
    </row>
    <row r="32" spans="1:23">
      <c r="A32" s="1" t="s">
        <v>17</v>
      </c>
      <c r="B32" s="1">
        <f>SUM(D32,V32)</f>
        <v>20</v>
      </c>
      <c r="C32" s="1">
        <f>SUM(E32,W32)</f>
        <v>65</v>
      </c>
      <c r="D32" s="1">
        <f>SUM(F32,H32,L32,N32,P32,R32,T32,J32)</f>
        <v>12</v>
      </c>
      <c r="E32" s="1">
        <f>SUM(G32,I32,M32,O32,Q32,S32,U32,K32)</f>
        <v>56</v>
      </c>
      <c r="F32" s="9">
        <v>2</v>
      </c>
      <c r="G32" s="9">
        <v>9</v>
      </c>
      <c r="H32" s="9">
        <v>1</v>
      </c>
      <c r="I32" s="9">
        <v>3</v>
      </c>
      <c r="J32" s="9">
        <v>0</v>
      </c>
      <c r="K32" s="9">
        <v>0</v>
      </c>
      <c r="L32" s="9">
        <v>0</v>
      </c>
      <c r="M32" s="9">
        <v>3</v>
      </c>
      <c r="N32" s="9">
        <v>0</v>
      </c>
      <c r="O32" s="9">
        <v>0</v>
      </c>
      <c r="P32" s="9">
        <v>8</v>
      </c>
      <c r="Q32" s="9">
        <v>31</v>
      </c>
      <c r="R32" s="9">
        <v>1</v>
      </c>
      <c r="S32" s="9">
        <v>3</v>
      </c>
      <c r="T32" s="9">
        <v>0</v>
      </c>
      <c r="U32" s="9">
        <v>7</v>
      </c>
      <c r="V32" s="9">
        <v>8</v>
      </c>
      <c r="W32" s="9">
        <v>9</v>
      </c>
    </row>
    <row r="33" spans="1:23">
      <c r="A33" s="1" t="s">
        <v>18</v>
      </c>
      <c r="B33" s="1">
        <f>SUM(D33,V33)</f>
        <v>17</v>
      </c>
      <c r="C33" s="1">
        <f>SUM(E33,W33)</f>
        <v>76</v>
      </c>
      <c r="D33" s="1">
        <f>SUM(F33,H33,L33,N33,P33,R33,T33,J33)</f>
        <v>15</v>
      </c>
      <c r="E33" s="1">
        <f>SUM(G33,I33,M33,O33,Q33,S33,U33,K33)</f>
        <v>66</v>
      </c>
      <c r="F33" s="9">
        <v>2</v>
      </c>
      <c r="G33" s="9">
        <v>5</v>
      </c>
      <c r="H33" s="9">
        <v>1</v>
      </c>
      <c r="I33" s="9">
        <v>4</v>
      </c>
      <c r="J33" s="9">
        <v>0</v>
      </c>
      <c r="K33" s="9">
        <v>0</v>
      </c>
      <c r="L33" s="9">
        <v>2</v>
      </c>
      <c r="M33" s="9">
        <v>6</v>
      </c>
      <c r="N33" s="9">
        <v>0</v>
      </c>
      <c r="O33" s="9">
        <v>0</v>
      </c>
      <c r="P33" s="9">
        <v>10</v>
      </c>
      <c r="Q33" s="9">
        <v>48</v>
      </c>
      <c r="R33" s="9">
        <v>0</v>
      </c>
      <c r="S33" s="9">
        <v>1</v>
      </c>
      <c r="T33" s="9">
        <v>0</v>
      </c>
      <c r="U33" s="9">
        <v>2</v>
      </c>
      <c r="V33" s="9">
        <v>2</v>
      </c>
      <c r="W33" s="9">
        <v>10</v>
      </c>
    </row>
    <row r="36" spans="1:23">
      <c r="A36" s="1" t="s">
        <v>35</v>
      </c>
      <c r="B36" s="1">
        <f>SUM(B37:B38)</f>
        <v>50</v>
      </c>
      <c r="C36" s="1">
        <f t="shared" ref="C36" si="25">SUM(C37:C38)</f>
        <v>112</v>
      </c>
      <c r="D36" s="1">
        <f t="shared" ref="D36" si="26">SUM(D37:D38)</f>
        <v>25</v>
      </c>
      <c r="E36" s="1">
        <f t="shared" ref="E36" si="27">SUM(E37:E38)</f>
        <v>91</v>
      </c>
      <c r="F36" s="1">
        <f t="shared" ref="F36:W36" si="28">F37+F38</f>
        <v>1</v>
      </c>
      <c r="G36" s="1">
        <f t="shared" si="28"/>
        <v>5</v>
      </c>
      <c r="H36" s="1">
        <f t="shared" si="28"/>
        <v>2</v>
      </c>
      <c r="I36" s="1">
        <f t="shared" si="28"/>
        <v>4</v>
      </c>
      <c r="J36" s="1">
        <f t="shared" si="28"/>
        <v>0</v>
      </c>
      <c r="K36" s="1">
        <f t="shared" si="28"/>
        <v>0</v>
      </c>
      <c r="L36" s="1">
        <f t="shared" si="28"/>
        <v>3</v>
      </c>
      <c r="M36" s="1">
        <f t="shared" si="28"/>
        <v>5</v>
      </c>
      <c r="N36" s="1">
        <f t="shared" si="28"/>
        <v>0</v>
      </c>
      <c r="O36" s="1">
        <f t="shared" si="28"/>
        <v>0</v>
      </c>
      <c r="P36" s="1">
        <f t="shared" si="28"/>
        <v>18</v>
      </c>
      <c r="Q36" s="1">
        <f t="shared" si="28"/>
        <v>70</v>
      </c>
      <c r="R36" s="1">
        <f t="shared" si="28"/>
        <v>0</v>
      </c>
      <c r="S36" s="1">
        <f t="shared" si="28"/>
        <v>3</v>
      </c>
      <c r="T36" s="1">
        <f t="shared" si="28"/>
        <v>1</v>
      </c>
      <c r="U36" s="1">
        <f t="shared" si="28"/>
        <v>4</v>
      </c>
      <c r="V36" s="1">
        <f t="shared" si="28"/>
        <v>25</v>
      </c>
      <c r="W36" s="1">
        <f t="shared" si="28"/>
        <v>21</v>
      </c>
    </row>
    <row r="37" spans="1:23">
      <c r="A37" s="1" t="s">
        <v>17</v>
      </c>
      <c r="B37" s="1">
        <f>SUM(D37,V37)</f>
        <v>30</v>
      </c>
      <c r="C37" s="1">
        <f>SUM(E37,W37)</f>
        <v>54</v>
      </c>
      <c r="D37" s="1">
        <f>SUM(F37,H37,L37,N37,P37,R37,T37,J37)</f>
        <v>11</v>
      </c>
      <c r="E37" s="1">
        <f>SUM(G37,I37,M37,O37,Q37,S37,U37,K37)</f>
        <v>43</v>
      </c>
      <c r="F37" s="9">
        <v>1</v>
      </c>
      <c r="G37" s="9">
        <v>3</v>
      </c>
      <c r="H37" s="9">
        <v>0</v>
      </c>
      <c r="I37" s="9">
        <v>2</v>
      </c>
      <c r="J37" s="9">
        <v>0</v>
      </c>
      <c r="K37" s="9">
        <v>0</v>
      </c>
      <c r="L37" s="9">
        <v>1</v>
      </c>
      <c r="M37" s="9">
        <v>5</v>
      </c>
      <c r="N37" s="9">
        <v>0</v>
      </c>
      <c r="O37" s="9">
        <v>0</v>
      </c>
      <c r="P37" s="9">
        <v>8</v>
      </c>
      <c r="Q37" s="9">
        <v>29</v>
      </c>
      <c r="R37" s="9">
        <v>0</v>
      </c>
      <c r="S37" s="9">
        <v>3</v>
      </c>
      <c r="T37" s="9">
        <v>1</v>
      </c>
      <c r="U37" s="9">
        <v>1</v>
      </c>
      <c r="V37" s="9">
        <v>19</v>
      </c>
      <c r="W37" s="9">
        <v>11</v>
      </c>
    </row>
    <row r="38" spans="1:23">
      <c r="A38" s="1" t="s">
        <v>18</v>
      </c>
      <c r="B38" s="1">
        <f>SUM(D38,V38)</f>
        <v>20</v>
      </c>
      <c r="C38" s="1">
        <f>SUM(E38,W38)</f>
        <v>58</v>
      </c>
      <c r="D38" s="1">
        <f>SUM(F38,H38,L38,N38,P38,R38,T38,J38)</f>
        <v>14</v>
      </c>
      <c r="E38" s="1">
        <f>SUM(G38,I38,M38,O38,Q38,S38,U38,K38)</f>
        <v>48</v>
      </c>
      <c r="F38" s="9">
        <v>0</v>
      </c>
      <c r="G38" s="9">
        <v>2</v>
      </c>
      <c r="H38" s="9">
        <v>2</v>
      </c>
      <c r="I38" s="9">
        <v>2</v>
      </c>
      <c r="J38" s="9">
        <v>0</v>
      </c>
      <c r="K38" s="9">
        <v>0</v>
      </c>
      <c r="L38" s="9">
        <v>2</v>
      </c>
      <c r="M38" s="9">
        <v>0</v>
      </c>
      <c r="N38" s="9">
        <v>0</v>
      </c>
      <c r="O38" s="9">
        <v>0</v>
      </c>
      <c r="P38" s="9">
        <v>10</v>
      </c>
      <c r="Q38" s="9">
        <v>41</v>
      </c>
      <c r="R38" s="9">
        <v>0</v>
      </c>
      <c r="S38" s="9">
        <v>0</v>
      </c>
      <c r="T38" s="9">
        <v>0</v>
      </c>
      <c r="U38" s="9">
        <v>3</v>
      </c>
      <c r="V38" s="9">
        <v>6</v>
      </c>
      <c r="W38" s="9">
        <v>10</v>
      </c>
    </row>
    <row r="40" spans="1:23">
      <c r="A40" s="1" t="s">
        <v>36</v>
      </c>
      <c r="B40" s="1">
        <f>SUM(B41:B42)</f>
        <v>120</v>
      </c>
      <c r="C40" s="1">
        <f t="shared" ref="C40:E40" si="29">SUM(C41:C42)</f>
        <v>208</v>
      </c>
      <c r="D40" s="1">
        <f t="shared" si="29"/>
        <v>54</v>
      </c>
      <c r="E40" s="1">
        <f t="shared" si="29"/>
        <v>164</v>
      </c>
      <c r="F40" s="1">
        <f t="shared" ref="F40:W40" si="30">F41+F42</f>
        <v>5</v>
      </c>
      <c r="G40" s="1">
        <f t="shared" si="30"/>
        <v>28</v>
      </c>
      <c r="H40" s="1">
        <f t="shared" si="30"/>
        <v>3</v>
      </c>
      <c r="I40" s="1">
        <f t="shared" si="30"/>
        <v>4</v>
      </c>
      <c r="J40" s="1">
        <f t="shared" si="30"/>
        <v>0</v>
      </c>
      <c r="K40" s="1">
        <f t="shared" si="30"/>
        <v>0</v>
      </c>
      <c r="L40" s="1">
        <f t="shared" si="30"/>
        <v>1</v>
      </c>
      <c r="M40" s="1">
        <f t="shared" si="30"/>
        <v>11</v>
      </c>
      <c r="N40" s="1">
        <f t="shared" si="30"/>
        <v>0</v>
      </c>
      <c r="O40" s="1">
        <f t="shared" si="30"/>
        <v>1</v>
      </c>
      <c r="P40" s="1">
        <f t="shared" si="30"/>
        <v>35</v>
      </c>
      <c r="Q40" s="1">
        <f t="shared" si="30"/>
        <v>103</v>
      </c>
      <c r="R40" s="1">
        <f t="shared" si="30"/>
        <v>3</v>
      </c>
      <c r="S40" s="1">
        <f t="shared" si="30"/>
        <v>7</v>
      </c>
      <c r="T40" s="1">
        <f t="shared" si="30"/>
        <v>7</v>
      </c>
      <c r="U40" s="1">
        <f t="shared" si="30"/>
        <v>10</v>
      </c>
      <c r="V40" s="1">
        <f t="shared" si="30"/>
        <v>66</v>
      </c>
      <c r="W40" s="1">
        <f t="shared" si="30"/>
        <v>44</v>
      </c>
    </row>
    <row r="41" spans="1:23">
      <c r="A41" s="1" t="s">
        <v>17</v>
      </c>
      <c r="B41" s="1">
        <f>SUM(D41,V41)</f>
        <v>59</v>
      </c>
      <c r="C41" s="1">
        <f>SUM(E41,W41)</f>
        <v>92</v>
      </c>
      <c r="D41" s="1">
        <f>SUM(F41,H41,L41,N41,P41,R41,T41,J41)</f>
        <v>21</v>
      </c>
      <c r="E41" s="1">
        <f>SUM(G41,I41,M41,O41,Q41,S41,U41,K41)</f>
        <v>67</v>
      </c>
      <c r="F41" s="9">
        <v>2</v>
      </c>
      <c r="G41" s="9">
        <v>15</v>
      </c>
      <c r="H41" s="9">
        <v>1</v>
      </c>
      <c r="I41" s="9">
        <v>1</v>
      </c>
      <c r="J41" s="9">
        <v>0</v>
      </c>
      <c r="K41" s="9">
        <v>0</v>
      </c>
      <c r="L41" s="9">
        <v>0</v>
      </c>
      <c r="M41" s="9">
        <v>4</v>
      </c>
      <c r="N41" s="9">
        <v>0</v>
      </c>
      <c r="O41" s="9">
        <v>0</v>
      </c>
      <c r="P41" s="9">
        <v>13</v>
      </c>
      <c r="Q41" s="9">
        <v>37</v>
      </c>
      <c r="R41" s="9">
        <v>2</v>
      </c>
      <c r="S41" s="9">
        <v>4</v>
      </c>
      <c r="T41" s="9">
        <v>3</v>
      </c>
      <c r="U41" s="9">
        <v>6</v>
      </c>
      <c r="V41" s="9">
        <v>38</v>
      </c>
      <c r="W41" s="9">
        <v>25</v>
      </c>
    </row>
    <row r="42" spans="1:23">
      <c r="A42" s="1" t="s">
        <v>18</v>
      </c>
      <c r="B42" s="1">
        <f>SUM(D42,V42)</f>
        <v>61</v>
      </c>
      <c r="C42" s="1">
        <f>SUM(E42,W42)</f>
        <v>116</v>
      </c>
      <c r="D42" s="1">
        <f>SUM(F42,H42,L42,N42,P42,R42,T42,J42)</f>
        <v>33</v>
      </c>
      <c r="E42" s="1">
        <f>SUM(G42,I42,M42,O42,Q42,S42,U42,K42)</f>
        <v>97</v>
      </c>
      <c r="F42" s="9">
        <v>3</v>
      </c>
      <c r="G42" s="9">
        <v>13</v>
      </c>
      <c r="H42" s="9">
        <v>2</v>
      </c>
      <c r="I42" s="9">
        <v>3</v>
      </c>
      <c r="J42" s="9">
        <v>0</v>
      </c>
      <c r="K42" s="9">
        <v>0</v>
      </c>
      <c r="L42" s="9">
        <v>1</v>
      </c>
      <c r="M42" s="9">
        <v>7</v>
      </c>
      <c r="N42" s="9">
        <v>0</v>
      </c>
      <c r="O42" s="9">
        <v>1</v>
      </c>
      <c r="P42" s="9">
        <v>22</v>
      </c>
      <c r="Q42" s="9">
        <v>66</v>
      </c>
      <c r="R42" s="9">
        <v>1</v>
      </c>
      <c r="S42" s="9">
        <v>3</v>
      </c>
      <c r="T42" s="9">
        <v>4</v>
      </c>
      <c r="U42" s="9">
        <v>4</v>
      </c>
      <c r="V42" s="9">
        <v>28</v>
      </c>
      <c r="W42" s="9">
        <v>19</v>
      </c>
    </row>
    <row r="44" spans="1:23">
      <c r="A44" s="8" t="s">
        <v>51</v>
      </c>
      <c r="B44" s="5">
        <f t="shared" ref="B44:C44" si="31">B45+B46</f>
        <v>3</v>
      </c>
      <c r="C44" s="5">
        <f t="shared" si="31"/>
        <v>7</v>
      </c>
      <c r="D44" s="5">
        <f>D45+D46</f>
        <v>3</v>
      </c>
      <c r="E44" s="5">
        <f>E45+E46</f>
        <v>7</v>
      </c>
      <c r="F44" s="5">
        <f t="shared" ref="F44:H44" si="32">F45+F46</f>
        <v>0</v>
      </c>
      <c r="G44" s="5">
        <f t="shared" si="32"/>
        <v>0</v>
      </c>
      <c r="H44" s="5">
        <f t="shared" si="32"/>
        <v>0</v>
      </c>
      <c r="I44" s="5">
        <f>I45+I46</f>
        <v>1</v>
      </c>
      <c r="J44" s="5">
        <f t="shared" ref="J44:W44" si="33">J45+J46</f>
        <v>0</v>
      </c>
      <c r="K44" s="5">
        <f t="shared" si="33"/>
        <v>0</v>
      </c>
      <c r="L44" s="5">
        <f t="shared" si="33"/>
        <v>0</v>
      </c>
      <c r="M44" s="5">
        <f t="shared" si="33"/>
        <v>2</v>
      </c>
      <c r="N44" s="5">
        <f t="shared" si="33"/>
        <v>0</v>
      </c>
      <c r="O44" s="5">
        <f t="shared" si="33"/>
        <v>0</v>
      </c>
      <c r="P44" s="5">
        <f t="shared" si="33"/>
        <v>3</v>
      </c>
      <c r="Q44" s="5">
        <f t="shared" si="33"/>
        <v>3</v>
      </c>
      <c r="R44" s="5">
        <f t="shared" si="33"/>
        <v>0</v>
      </c>
      <c r="S44" s="5">
        <f t="shared" si="33"/>
        <v>0</v>
      </c>
      <c r="T44" s="5">
        <f t="shared" si="33"/>
        <v>0</v>
      </c>
      <c r="U44" s="5">
        <f t="shared" si="33"/>
        <v>1</v>
      </c>
      <c r="V44" s="5">
        <f t="shared" si="33"/>
        <v>0</v>
      </c>
      <c r="W44" s="5">
        <f t="shared" si="33"/>
        <v>0</v>
      </c>
    </row>
    <row r="45" spans="1:23">
      <c r="A45" s="1" t="s">
        <v>17</v>
      </c>
      <c r="B45" s="1">
        <f>SUM(D45,V45)</f>
        <v>3</v>
      </c>
      <c r="C45" s="1">
        <f>SUM(E45,W45)</f>
        <v>4</v>
      </c>
      <c r="D45" s="1">
        <f>SUM(F45,H45,L45,N45,P45,R45,T45,J45)</f>
        <v>3</v>
      </c>
      <c r="E45" s="1">
        <f>SUM(G45,I45,M45,O45,Q45,S45,U45,K45)</f>
        <v>4</v>
      </c>
      <c r="F45" s="1">
        <f>F49</f>
        <v>0</v>
      </c>
      <c r="G45" s="1">
        <f t="shared" ref="G45:W45" si="34">G49</f>
        <v>0</v>
      </c>
      <c r="H45" s="1">
        <f t="shared" si="34"/>
        <v>0</v>
      </c>
      <c r="I45" s="1">
        <f t="shared" si="34"/>
        <v>0</v>
      </c>
      <c r="J45" s="1">
        <f t="shared" si="34"/>
        <v>0</v>
      </c>
      <c r="K45" s="1">
        <f t="shared" si="34"/>
        <v>0</v>
      </c>
      <c r="L45" s="1">
        <f t="shared" si="34"/>
        <v>0</v>
      </c>
      <c r="M45" s="1">
        <f t="shared" si="34"/>
        <v>1</v>
      </c>
      <c r="N45" s="1">
        <f t="shared" si="34"/>
        <v>0</v>
      </c>
      <c r="O45" s="1">
        <f t="shared" si="34"/>
        <v>0</v>
      </c>
      <c r="P45" s="1">
        <f t="shared" si="34"/>
        <v>3</v>
      </c>
      <c r="Q45" s="1">
        <f t="shared" si="34"/>
        <v>2</v>
      </c>
      <c r="R45" s="1">
        <f t="shared" si="34"/>
        <v>0</v>
      </c>
      <c r="S45" s="1">
        <f t="shared" si="34"/>
        <v>0</v>
      </c>
      <c r="T45" s="1">
        <f t="shared" si="34"/>
        <v>0</v>
      </c>
      <c r="U45" s="1">
        <f t="shared" si="34"/>
        <v>1</v>
      </c>
      <c r="V45" s="1">
        <f t="shared" si="34"/>
        <v>0</v>
      </c>
      <c r="W45" s="1">
        <f t="shared" si="34"/>
        <v>0</v>
      </c>
    </row>
    <row r="46" spans="1:23">
      <c r="A46" s="1" t="s">
        <v>18</v>
      </c>
      <c r="B46" s="1">
        <f>SUM(D46,V46)</f>
        <v>0</v>
      </c>
      <c r="C46" s="1">
        <f>SUM(E46,W46)</f>
        <v>3</v>
      </c>
      <c r="D46" s="1">
        <f>SUM(F46,H46,L46,N46,P46,R46,T46,J46)</f>
        <v>0</v>
      </c>
      <c r="E46" s="1">
        <f>SUM(G46,I46,M46,O46,Q46,S46,U46,K46)</f>
        <v>3</v>
      </c>
      <c r="F46" s="1">
        <f>F50</f>
        <v>0</v>
      </c>
      <c r="G46" s="1">
        <f t="shared" ref="G46:W46" si="35">G50</f>
        <v>0</v>
      </c>
      <c r="H46" s="1">
        <f t="shared" si="35"/>
        <v>0</v>
      </c>
      <c r="I46" s="1">
        <f t="shared" si="35"/>
        <v>1</v>
      </c>
      <c r="J46" s="1">
        <f t="shared" si="35"/>
        <v>0</v>
      </c>
      <c r="K46" s="1">
        <f t="shared" si="35"/>
        <v>0</v>
      </c>
      <c r="L46" s="1">
        <f t="shared" si="35"/>
        <v>0</v>
      </c>
      <c r="M46" s="1">
        <f t="shared" si="35"/>
        <v>1</v>
      </c>
      <c r="N46" s="1">
        <f t="shared" si="35"/>
        <v>0</v>
      </c>
      <c r="O46" s="1">
        <f t="shared" si="35"/>
        <v>0</v>
      </c>
      <c r="P46" s="1">
        <f t="shared" si="35"/>
        <v>0</v>
      </c>
      <c r="Q46" s="1">
        <f t="shared" si="35"/>
        <v>1</v>
      </c>
      <c r="R46" s="1">
        <f t="shared" si="35"/>
        <v>0</v>
      </c>
      <c r="S46" s="1">
        <f t="shared" si="35"/>
        <v>0</v>
      </c>
      <c r="T46" s="1">
        <f t="shared" si="35"/>
        <v>0</v>
      </c>
      <c r="U46" s="1">
        <f t="shared" si="35"/>
        <v>0</v>
      </c>
      <c r="V46" s="1">
        <f t="shared" si="35"/>
        <v>0</v>
      </c>
      <c r="W46" s="1">
        <f t="shared" si="35"/>
        <v>0</v>
      </c>
    </row>
    <row r="48" spans="1:23">
      <c r="A48" s="1" t="s">
        <v>34</v>
      </c>
      <c r="B48" s="1">
        <f>SUM(B49:B50)</f>
        <v>3</v>
      </c>
      <c r="C48" s="1">
        <f t="shared" ref="C48:E48" si="36">SUM(C49:C50)</f>
        <v>7</v>
      </c>
      <c r="D48" s="1">
        <f t="shared" si="36"/>
        <v>3</v>
      </c>
      <c r="E48" s="1">
        <f t="shared" si="36"/>
        <v>7</v>
      </c>
      <c r="F48" s="1">
        <f t="shared" ref="F48:W48" si="37">F49+F50</f>
        <v>0</v>
      </c>
      <c r="G48" s="1">
        <f t="shared" si="37"/>
        <v>0</v>
      </c>
      <c r="H48" s="1">
        <f t="shared" si="37"/>
        <v>0</v>
      </c>
      <c r="I48" s="1">
        <f t="shared" si="37"/>
        <v>1</v>
      </c>
      <c r="J48" s="1">
        <f t="shared" si="37"/>
        <v>0</v>
      </c>
      <c r="K48" s="1">
        <f t="shared" si="37"/>
        <v>0</v>
      </c>
      <c r="L48" s="1">
        <f t="shared" si="37"/>
        <v>0</v>
      </c>
      <c r="M48" s="1">
        <f t="shared" si="37"/>
        <v>2</v>
      </c>
      <c r="N48" s="1">
        <f t="shared" si="37"/>
        <v>0</v>
      </c>
      <c r="O48" s="1">
        <f t="shared" si="37"/>
        <v>0</v>
      </c>
      <c r="P48" s="1">
        <f t="shared" si="37"/>
        <v>3</v>
      </c>
      <c r="Q48" s="1">
        <f t="shared" si="37"/>
        <v>3</v>
      </c>
      <c r="R48" s="1">
        <f t="shared" si="37"/>
        <v>0</v>
      </c>
      <c r="S48" s="1">
        <f t="shared" si="37"/>
        <v>0</v>
      </c>
      <c r="T48" s="1">
        <f t="shared" si="37"/>
        <v>0</v>
      </c>
      <c r="U48" s="1">
        <f t="shared" si="37"/>
        <v>1</v>
      </c>
      <c r="V48" s="1">
        <f t="shared" si="37"/>
        <v>0</v>
      </c>
      <c r="W48" s="1">
        <f t="shared" si="37"/>
        <v>0</v>
      </c>
    </row>
    <row r="49" spans="1:23">
      <c r="A49" s="1" t="s">
        <v>17</v>
      </c>
      <c r="B49" s="1">
        <f>SUM(D49,V49)</f>
        <v>3</v>
      </c>
      <c r="C49" s="1">
        <f>SUM(E49,W49)</f>
        <v>4</v>
      </c>
      <c r="D49" s="1">
        <f>SUM(F49,H49,L49,N49,P49,R49,T49,J49)</f>
        <v>3</v>
      </c>
      <c r="E49" s="1">
        <f>SUM(G49,I49,M49,O49,Q49,S49,U49,K49)</f>
        <v>4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</v>
      </c>
      <c r="N49" s="9">
        <v>0</v>
      </c>
      <c r="O49" s="9">
        <v>0</v>
      </c>
      <c r="P49" s="9">
        <v>3</v>
      </c>
      <c r="Q49" s="9">
        <v>2</v>
      </c>
      <c r="R49" s="9">
        <v>0</v>
      </c>
      <c r="S49" s="9">
        <v>0</v>
      </c>
      <c r="T49" s="9">
        <v>0</v>
      </c>
      <c r="U49" s="9">
        <v>1</v>
      </c>
      <c r="V49" s="9">
        <v>0</v>
      </c>
      <c r="W49" s="9">
        <v>0</v>
      </c>
    </row>
    <row r="50" spans="1:23">
      <c r="A50" s="1" t="s">
        <v>18</v>
      </c>
      <c r="B50" s="1">
        <f>SUM(D50,V50)</f>
        <v>0</v>
      </c>
      <c r="C50" s="1">
        <f>SUM(E50,W50)</f>
        <v>3</v>
      </c>
      <c r="D50" s="1">
        <f>SUM(F50,H50,L50,N50,P50,R50,T50,J50)</f>
        <v>0</v>
      </c>
      <c r="E50" s="1">
        <f>SUM(G50,I50,M50,O50,Q50,S50,U50,K50)</f>
        <v>3</v>
      </c>
      <c r="F50" s="9">
        <v>0</v>
      </c>
      <c r="G50" s="9">
        <v>0</v>
      </c>
      <c r="H50" s="9">
        <v>0</v>
      </c>
      <c r="I50" s="9">
        <v>1</v>
      </c>
      <c r="J50" s="9">
        <v>0</v>
      </c>
      <c r="K50" s="9">
        <v>0</v>
      </c>
      <c r="L50" s="9">
        <v>0</v>
      </c>
      <c r="M50" s="9">
        <v>1</v>
      </c>
      <c r="N50" s="9">
        <v>0</v>
      </c>
      <c r="O50" s="9">
        <v>0</v>
      </c>
      <c r="P50" s="9">
        <v>0</v>
      </c>
      <c r="Q50" s="9">
        <v>1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</row>
    <row r="51" spans="1:23">
      <c r="A51" s="1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>
      <c r="A52" s="1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>
      <c r="A54" s="12" t="s">
        <v>48</v>
      </c>
      <c r="B54" s="10">
        <f t="shared" ref="B54:F54" si="38">B55+B56</f>
        <v>9</v>
      </c>
      <c r="C54" s="10">
        <f t="shared" si="38"/>
        <v>1</v>
      </c>
      <c r="D54" s="10">
        <f t="shared" si="38"/>
        <v>5</v>
      </c>
      <c r="E54" s="10">
        <f t="shared" si="38"/>
        <v>1</v>
      </c>
      <c r="F54" s="10">
        <f t="shared" si="38"/>
        <v>1</v>
      </c>
      <c r="G54" s="10">
        <f t="shared" ref="G54:O54" si="39">G56+G57</f>
        <v>0</v>
      </c>
      <c r="H54" s="10">
        <f t="shared" si="39"/>
        <v>0</v>
      </c>
      <c r="I54" s="10">
        <f t="shared" si="39"/>
        <v>0</v>
      </c>
      <c r="J54" s="10">
        <f t="shared" si="39"/>
        <v>0</v>
      </c>
      <c r="K54" s="10">
        <f t="shared" si="39"/>
        <v>0</v>
      </c>
      <c r="L54" s="10">
        <f t="shared" si="39"/>
        <v>0</v>
      </c>
      <c r="M54" s="10">
        <f t="shared" si="39"/>
        <v>0</v>
      </c>
      <c r="N54" s="10">
        <f t="shared" si="39"/>
        <v>0</v>
      </c>
      <c r="O54" s="10">
        <f t="shared" si="39"/>
        <v>0</v>
      </c>
      <c r="P54" s="10">
        <f t="shared" ref="P54:U54" si="40">P55+P56</f>
        <v>4</v>
      </c>
      <c r="Q54" s="10">
        <f t="shared" si="40"/>
        <v>1</v>
      </c>
      <c r="R54" s="10">
        <f t="shared" si="40"/>
        <v>0</v>
      </c>
      <c r="S54" s="10">
        <f t="shared" si="40"/>
        <v>0</v>
      </c>
      <c r="T54" s="10">
        <f t="shared" si="40"/>
        <v>0</v>
      </c>
      <c r="U54" s="10">
        <f t="shared" si="40"/>
        <v>0</v>
      </c>
      <c r="V54" s="10">
        <f t="shared" ref="V54" si="41">V55+V56</f>
        <v>4</v>
      </c>
      <c r="W54" s="10">
        <f>W55+W56</f>
        <v>0</v>
      </c>
    </row>
    <row r="55" spans="1:23">
      <c r="A55" s="1" t="s">
        <v>17</v>
      </c>
      <c r="B55" s="1">
        <f>SUM(D55,V55)</f>
        <v>2</v>
      </c>
      <c r="C55" s="1">
        <f>SUM(E55,W55)</f>
        <v>0</v>
      </c>
      <c r="D55" s="1">
        <f>SUM(F55,H55,L55,N55,P55,R55,T55,J55)</f>
        <v>1</v>
      </c>
      <c r="E55" s="1">
        <f>SUM(G55,I55,M55,O55,Q55,S55,U55,K55)</f>
        <v>0</v>
      </c>
      <c r="F55" s="1">
        <f t="shared" ref="F55:G55" si="42">F59+F65+F69</f>
        <v>0</v>
      </c>
      <c r="G55" s="1">
        <f t="shared" si="42"/>
        <v>0</v>
      </c>
      <c r="H55" s="1">
        <f>H59+H65+L69</f>
        <v>0</v>
      </c>
      <c r="I55" s="1">
        <f>I59+I65+M69</f>
        <v>0</v>
      </c>
      <c r="J55" s="1">
        <f t="shared" ref="J55:W55" si="43">J59+J65+J69</f>
        <v>0</v>
      </c>
      <c r="K55" s="1">
        <f t="shared" si="43"/>
        <v>0</v>
      </c>
      <c r="L55" s="1">
        <f t="shared" si="43"/>
        <v>0</v>
      </c>
      <c r="M55" s="1">
        <f t="shared" si="43"/>
        <v>0</v>
      </c>
      <c r="N55" s="1">
        <f t="shared" si="43"/>
        <v>0</v>
      </c>
      <c r="O55" s="1">
        <f t="shared" si="43"/>
        <v>0</v>
      </c>
      <c r="P55" s="1">
        <f t="shared" si="43"/>
        <v>1</v>
      </c>
      <c r="Q55" s="1">
        <f t="shared" si="43"/>
        <v>0</v>
      </c>
      <c r="R55" s="1">
        <f t="shared" si="43"/>
        <v>0</v>
      </c>
      <c r="S55" s="1">
        <f t="shared" si="43"/>
        <v>0</v>
      </c>
      <c r="T55" s="1">
        <f t="shared" si="43"/>
        <v>0</v>
      </c>
      <c r="U55" s="1">
        <f t="shared" si="43"/>
        <v>0</v>
      </c>
      <c r="V55" s="1">
        <f t="shared" si="43"/>
        <v>1</v>
      </c>
      <c r="W55" s="1">
        <f t="shared" si="43"/>
        <v>0</v>
      </c>
    </row>
    <row r="56" spans="1:23">
      <c r="A56" s="1" t="s">
        <v>18</v>
      </c>
      <c r="B56" s="1">
        <f>SUM(D56,V56)</f>
        <v>7</v>
      </c>
      <c r="C56" s="1">
        <f>SUM(E56,W56)</f>
        <v>1</v>
      </c>
      <c r="D56" s="1">
        <f>SUM(F56,H56,L56,N56,P56,R56,T56,J56)</f>
        <v>4</v>
      </c>
      <c r="E56" s="1">
        <f>SUM(G56,I56,M56,O56,Q56,S56,U56,K56)</f>
        <v>1</v>
      </c>
      <c r="F56" s="1">
        <f t="shared" ref="F56:G56" si="44">F60+F66+F70</f>
        <v>1</v>
      </c>
      <c r="G56" s="1">
        <f t="shared" si="44"/>
        <v>0</v>
      </c>
      <c r="H56" s="1">
        <f>H60+H66+L70</f>
        <v>0</v>
      </c>
      <c r="I56" s="1">
        <f>I60+I66+M70</f>
        <v>0</v>
      </c>
      <c r="J56" s="1">
        <f t="shared" ref="J56:W56" si="45">J60+J66+J70</f>
        <v>0</v>
      </c>
      <c r="K56" s="1">
        <f t="shared" si="45"/>
        <v>0</v>
      </c>
      <c r="L56" s="1">
        <f t="shared" si="45"/>
        <v>0</v>
      </c>
      <c r="M56" s="1">
        <f t="shared" si="45"/>
        <v>0</v>
      </c>
      <c r="N56" s="1">
        <f t="shared" si="45"/>
        <v>0</v>
      </c>
      <c r="O56" s="1">
        <f t="shared" si="45"/>
        <v>0</v>
      </c>
      <c r="P56" s="1">
        <f t="shared" si="45"/>
        <v>3</v>
      </c>
      <c r="Q56" s="1">
        <f t="shared" si="45"/>
        <v>1</v>
      </c>
      <c r="R56" s="1">
        <f t="shared" si="45"/>
        <v>0</v>
      </c>
      <c r="S56" s="1">
        <f t="shared" si="45"/>
        <v>0</v>
      </c>
      <c r="T56" s="1">
        <f t="shared" si="45"/>
        <v>0</v>
      </c>
      <c r="U56" s="1">
        <f t="shared" si="45"/>
        <v>0</v>
      </c>
      <c r="V56" s="1">
        <f t="shared" si="45"/>
        <v>3</v>
      </c>
      <c r="W56" s="1">
        <f t="shared" si="45"/>
        <v>0</v>
      </c>
    </row>
    <row r="58" spans="1:23">
      <c r="A58" s="1" t="s">
        <v>34</v>
      </c>
      <c r="B58" s="1">
        <f>SUM(B59:B60)</f>
        <v>0</v>
      </c>
      <c r="C58" s="1">
        <f t="shared" ref="C58:E58" si="46">SUM(C59:C60)</f>
        <v>0</v>
      </c>
      <c r="D58" s="1">
        <f t="shared" si="46"/>
        <v>0</v>
      </c>
      <c r="E58" s="1">
        <f t="shared" si="46"/>
        <v>0</v>
      </c>
      <c r="F58" s="1">
        <f t="shared" ref="F58:W58" si="47">F59+F60</f>
        <v>0</v>
      </c>
      <c r="G58" s="1">
        <f t="shared" si="47"/>
        <v>0</v>
      </c>
      <c r="H58" s="1">
        <f t="shared" si="47"/>
        <v>0</v>
      </c>
      <c r="I58" s="1">
        <f t="shared" si="47"/>
        <v>0</v>
      </c>
      <c r="J58" s="1">
        <f t="shared" si="47"/>
        <v>0</v>
      </c>
      <c r="K58" s="1">
        <f t="shared" si="47"/>
        <v>0</v>
      </c>
      <c r="L58" s="1">
        <f t="shared" si="47"/>
        <v>0</v>
      </c>
      <c r="M58" s="1">
        <f t="shared" si="47"/>
        <v>0</v>
      </c>
      <c r="N58" s="1">
        <f t="shared" si="47"/>
        <v>0</v>
      </c>
      <c r="O58" s="1">
        <f t="shared" si="47"/>
        <v>0</v>
      </c>
      <c r="P58" s="1">
        <f t="shared" si="47"/>
        <v>0</v>
      </c>
      <c r="Q58" s="1">
        <f t="shared" si="47"/>
        <v>0</v>
      </c>
      <c r="R58" s="1">
        <f t="shared" si="47"/>
        <v>0</v>
      </c>
      <c r="S58" s="1">
        <f t="shared" si="47"/>
        <v>0</v>
      </c>
      <c r="T58" s="1">
        <f t="shared" si="47"/>
        <v>0</v>
      </c>
      <c r="U58" s="1">
        <f t="shared" si="47"/>
        <v>0</v>
      </c>
      <c r="V58" s="1">
        <f t="shared" si="47"/>
        <v>0</v>
      </c>
      <c r="W58" s="1">
        <f t="shared" si="47"/>
        <v>0</v>
      </c>
    </row>
    <row r="59" spans="1:23">
      <c r="A59" s="1" t="s">
        <v>17</v>
      </c>
      <c r="B59" s="1">
        <f>SUM(D59,V59)</f>
        <v>0</v>
      </c>
      <c r="C59" s="1">
        <f>SUM(E59,W59)</f>
        <v>0</v>
      </c>
      <c r="D59" s="1">
        <f>SUM(F59,H59,L59,N59,P59,R59,T59,J59)</f>
        <v>0</v>
      </c>
      <c r="E59" s="1">
        <f>SUM(G59,I59,M59,O59,Q59,S59,U59,K59)</f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</row>
    <row r="60" spans="1:23">
      <c r="A60" s="1" t="s">
        <v>18</v>
      </c>
      <c r="B60" s="1">
        <f>SUM(D60,V60)</f>
        <v>0</v>
      </c>
      <c r="C60" s="1">
        <f>SUM(E60,W60)</f>
        <v>0</v>
      </c>
      <c r="D60" s="1">
        <f>SUM(F60,H60,L60,N60,P60,R60,T60,J60)</f>
        <v>0</v>
      </c>
      <c r="E60" s="1">
        <f>SUM(G60,I60,M60,O60,Q60,S60,U60,K60)</f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</row>
    <row r="64" spans="1:23">
      <c r="A64" s="1" t="s">
        <v>35</v>
      </c>
      <c r="B64" s="1">
        <f>SUM(B65:B66)</f>
        <v>0</v>
      </c>
      <c r="C64" s="1">
        <f t="shared" ref="C64:E64" si="48">SUM(C65:C66)</f>
        <v>0</v>
      </c>
      <c r="D64" s="1">
        <f t="shared" si="48"/>
        <v>0</v>
      </c>
      <c r="E64" s="1">
        <f t="shared" si="48"/>
        <v>0</v>
      </c>
      <c r="F64" s="1">
        <f t="shared" ref="F64:W64" si="49">F65+F66</f>
        <v>0</v>
      </c>
      <c r="G64" s="1">
        <f t="shared" si="49"/>
        <v>0</v>
      </c>
      <c r="H64" s="1">
        <f t="shared" si="49"/>
        <v>0</v>
      </c>
      <c r="I64" s="1">
        <f t="shared" si="49"/>
        <v>0</v>
      </c>
      <c r="J64" s="1">
        <f t="shared" si="49"/>
        <v>0</v>
      </c>
      <c r="K64" s="1">
        <f t="shared" si="49"/>
        <v>0</v>
      </c>
      <c r="L64" s="1">
        <f t="shared" si="49"/>
        <v>0</v>
      </c>
      <c r="M64" s="1">
        <f t="shared" si="49"/>
        <v>0</v>
      </c>
      <c r="N64" s="1">
        <f t="shared" si="49"/>
        <v>0</v>
      </c>
      <c r="O64" s="1">
        <f t="shared" si="49"/>
        <v>0</v>
      </c>
      <c r="P64" s="1">
        <f t="shared" si="49"/>
        <v>0</v>
      </c>
      <c r="Q64" s="1">
        <f t="shared" si="49"/>
        <v>0</v>
      </c>
      <c r="R64" s="1">
        <f t="shared" si="49"/>
        <v>0</v>
      </c>
      <c r="S64" s="1">
        <f t="shared" si="49"/>
        <v>0</v>
      </c>
      <c r="T64" s="1">
        <f t="shared" si="49"/>
        <v>0</v>
      </c>
      <c r="U64" s="1">
        <f t="shared" si="49"/>
        <v>0</v>
      </c>
      <c r="V64" s="1">
        <f t="shared" si="49"/>
        <v>0</v>
      </c>
      <c r="W64" s="1">
        <f t="shared" si="49"/>
        <v>0</v>
      </c>
    </row>
    <row r="65" spans="1:23">
      <c r="A65" s="1" t="s">
        <v>17</v>
      </c>
      <c r="B65" s="1">
        <f>SUM(D65,V65)</f>
        <v>0</v>
      </c>
      <c r="C65" s="1">
        <f>SUM(E65,W65)</f>
        <v>0</v>
      </c>
      <c r="D65" s="1">
        <f>SUM(F65,H65,L65,N65,P65,R65,T65,J65)</f>
        <v>0</v>
      </c>
      <c r="E65" s="1">
        <f>SUM(G65,I65,M65,O65,Q65,S65,U65,K65)</f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</row>
    <row r="66" spans="1:23">
      <c r="A66" s="1" t="s">
        <v>18</v>
      </c>
      <c r="B66" s="1">
        <f>SUM(D66,V66)</f>
        <v>0</v>
      </c>
      <c r="C66" s="1">
        <f>SUM(E66,W66)</f>
        <v>0</v>
      </c>
      <c r="D66" s="1">
        <f>SUM(F66,H66,L66,N66,P66,R66,T66,J66)</f>
        <v>0</v>
      </c>
      <c r="E66" s="1">
        <f>SUM(G66,I66,M66,O66,Q66,S66,U66,K66)</f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</row>
    <row r="68" spans="1:23">
      <c r="A68" s="1" t="s">
        <v>36</v>
      </c>
      <c r="B68" s="1">
        <f>SUM(B69:B70)</f>
        <v>10</v>
      </c>
      <c r="C68" s="1">
        <f t="shared" ref="C68:E68" si="50">SUM(C69:C70)</f>
        <v>1</v>
      </c>
      <c r="D68" s="1">
        <f t="shared" si="50"/>
        <v>6</v>
      </c>
      <c r="E68" s="1">
        <f t="shared" si="50"/>
        <v>1</v>
      </c>
      <c r="F68" s="1">
        <f t="shared" ref="F68:I68" si="51">F69+F70</f>
        <v>1</v>
      </c>
      <c r="G68" s="1">
        <f t="shared" si="51"/>
        <v>0</v>
      </c>
      <c r="H68" s="1">
        <f t="shared" si="51"/>
        <v>1</v>
      </c>
      <c r="I68" s="1">
        <f t="shared" si="51"/>
        <v>0</v>
      </c>
      <c r="J68" s="1">
        <f t="shared" ref="J68:W68" si="52">J69+J70</f>
        <v>0</v>
      </c>
      <c r="K68" s="1">
        <f t="shared" si="52"/>
        <v>0</v>
      </c>
      <c r="L68" s="1">
        <f t="shared" si="52"/>
        <v>0</v>
      </c>
      <c r="M68" s="1">
        <f t="shared" si="52"/>
        <v>0</v>
      </c>
      <c r="N68" s="1">
        <f t="shared" si="52"/>
        <v>0</v>
      </c>
      <c r="O68" s="1">
        <f t="shared" si="52"/>
        <v>0</v>
      </c>
      <c r="P68" s="1">
        <f t="shared" si="52"/>
        <v>4</v>
      </c>
      <c r="Q68" s="1">
        <f t="shared" si="52"/>
        <v>1</v>
      </c>
      <c r="R68" s="1">
        <f t="shared" si="52"/>
        <v>0</v>
      </c>
      <c r="S68" s="1">
        <f t="shared" si="52"/>
        <v>0</v>
      </c>
      <c r="T68" s="1">
        <f t="shared" si="52"/>
        <v>0</v>
      </c>
      <c r="U68" s="1">
        <f t="shared" si="52"/>
        <v>0</v>
      </c>
      <c r="V68" s="1">
        <f t="shared" si="52"/>
        <v>4</v>
      </c>
      <c r="W68" s="1">
        <f t="shared" si="52"/>
        <v>0</v>
      </c>
    </row>
    <row r="69" spans="1:23">
      <c r="A69" s="1" t="s">
        <v>17</v>
      </c>
      <c r="B69" s="1">
        <f>SUM(D69,V69)</f>
        <v>3</v>
      </c>
      <c r="C69" s="1">
        <f>SUM(E69,W69)</f>
        <v>0</v>
      </c>
      <c r="D69" s="1">
        <f>SUM(F69,H69,L69,N69,P69,R69,T69,J69)</f>
        <v>2</v>
      </c>
      <c r="E69" s="1">
        <f>SUM(G69,I69,M69,O69,Q69,S69,U69,K69)</f>
        <v>0</v>
      </c>
      <c r="F69" s="9">
        <v>0</v>
      </c>
      <c r="G69" s="9">
        <v>0</v>
      </c>
      <c r="H69" s="9">
        <v>1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1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1</v>
      </c>
      <c r="W69" s="9">
        <v>0</v>
      </c>
    </row>
    <row r="70" spans="1:23">
      <c r="A70" s="1" t="s">
        <v>18</v>
      </c>
      <c r="B70" s="1">
        <f>SUM(D70,V70)</f>
        <v>7</v>
      </c>
      <c r="C70" s="1">
        <f>SUM(E70,W70)</f>
        <v>1</v>
      </c>
      <c r="D70" s="1">
        <f>SUM(F70,H70,L70,N70,P70,R70,T70,J70)</f>
        <v>4</v>
      </c>
      <c r="E70" s="1">
        <f>SUM(G70,I70,M70,O70,Q70,S70,U70,K70)</f>
        <v>1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3</v>
      </c>
      <c r="Q70" s="9">
        <v>1</v>
      </c>
      <c r="R70" s="9">
        <v>0</v>
      </c>
      <c r="S70" s="9">
        <v>0</v>
      </c>
      <c r="T70" s="9">
        <v>0</v>
      </c>
      <c r="U70" s="9">
        <v>0</v>
      </c>
      <c r="V70" s="9">
        <v>3</v>
      </c>
      <c r="W70" s="9">
        <v>0</v>
      </c>
    </row>
    <row r="72" spans="1:23">
      <c r="A72" s="8" t="s">
        <v>4</v>
      </c>
      <c r="B72" s="5">
        <f t="shared" ref="B72:C72" si="53">B73+B74</f>
        <v>159</v>
      </c>
      <c r="C72" s="5">
        <f t="shared" si="53"/>
        <v>469</v>
      </c>
      <c r="D72" s="5">
        <f>D73+D74</f>
        <v>143</v>
      </c>
      <c r="E72" s="5">
        <f>E73+E74</f>
        <v>419</v>
      </c>
      <c r="F72" s="5">
        <f t="shared" ref="F72:W72" si="54">F73+F74</f>
        <v>18</v>
      </c>
      <c r="G72" s="5">
        <f t="shared" si="54"/>
        <v>71</v>
      </c>
      <c r="H72" s="5">
        <f t="shared" si="54"/>
        <v>3</v>
      </c>
      <c r="I72" s="5">
        <f t="shared" si="54"/>
        <v>11</v>
      </c>
      <c r="J72" s="5">
        <f t="shared" si="54"/>
        <v>0</v>
      </c>
      <c r="K72" s="5">
        <f t="shared" si="54"/>
        <v>0</v>
      </c>
      <c r="L72" s="5">
        <f t="shared" si="54"/>
        <v>7</v>
      </c>
      <c r="M72" s="5">
        <f t="shared" si="54"/>
        <v>10</v>
      </c>
      <c r="N72" s="5">
        <f t="shared" si="54"/>
        <v>1</v>
      </c>
      <c r="O72" s="5">
        <f t="shared" si="54"/>
        <v>0</v>
      </c>
      <c r="P72" s="5">
        <f t="shared" si="54"/>
        <v>110</v>
      </c>
      <c r="Q72" s="5">
        <f t="shared" si="54"/>
        <v>297</v>
      </c>
      <c r="R72" s="5">
        <f t="shared" si="54"/>
        <v>1</v>
      </c>
      <c r="S72" s="5">
        <f t="shared" si="54"/>
        <v>12</v>
      </c>
      <c r="T72" s="5">
        <f t="shared" si="54"/>
        <v>3</v>
      </c>
      <c r="U72" s="5">
        <f t="shared" si="54"/>
        <v>18</v>
      </c>
      <c r="V72" s="5">
        <f t="shared" si="54"/>
        <v>16</v>
      </c>
      <c r="W72" s="5">
        <f t="shared" si="54"/>
        <v>50</v>
      </c>
    </row>
    <row r="73" spans="1:23">
      <c r="A73" s="1" t="s">
        <v>17</v>
      </c>
      <c r="B73" s="1">
        <f>SUM(D73,V73)</f>
        <v>103</v>
      </c>
      <c r="C73" s="1">
        <f>SUM(E73,W73)</f>
        <v>239</v>
      </c>
      <c r="D73" s="1">
        <f>SUM(F73,H73,L73,N73,P73,R73,T73,J73)</f>
        <v>93</v>
      </c>
      <c r="E73" s="1">
        <f>SUM(G73,I73,M73,O73,Q73,S73,U73,K73)</f>
        <v>213</v>
      </c>
      <c r="F73" s="1">
        <f t="shared" ref="F73:W73" si="55">F77+F82+F86+F90</f>
        <v>14</v>
      </c>
      <c r="G73" s="1">
        <f t="shared" si="55"/>
        <v>30</v>
      </c>
      <c r="H73" s="1">
        <f t="shared" si="55"/>
        <v>2</v>
      </c>
      <c r="I73" s="1">
        <f t="shared" si="55"/>
        <v>9</v>
      </c>
      <c r="J73" s="1">
        <f t="shared" si="55"/>
        <v>0</v>
      </c>
      <c r="K73" s="1">
        <f t="shared" si="55"/>
        <v>0</v>
      </c>
      <c r="L73" s="1">
        <f t="shared" si="55"/>
        <v>6</v>
      </c>
      <c r="M73" s="1">
        <f t="shared" si="55"/>
        <v>3</v>
      </c>
      <c r="N73" s="1">
        <f t="shared" si="55"/>
        <v>1</v>
      </c>
      <c r="O73" s="1">
        <f t="shared" si="55"/>
        <v>0</v>
      </c>
      <c r="P73" s="1">
        <f t="shared" si="55"/>
        <v>67</v>
      </c>
      <c r="Q73" s="1">
        <f t="shared" si="55"/>
        <v>151</v>
      </c>
      <c r="R73" s="1">
        <f t="shared" si="55"/>
        <v>1</v>
      </c>
      <c r="S73" s="1">
        <f t="shared" si="55"/>
        <v>7</v>
      </c>
      <c r="T73" s="1">
        <f t="shared" si="55"/>
        <v>2</v>
      </c>
      <c r="U73" s="1">
        <f t="shared" si="55"/>
        <v>13</v>
      </c>
      <c r="V73" s="1">
        <f t="shared" si="55"/>
        <v>10</v>
      </c>
      <c r="W73" s="1">
        <f t="shared" si="55"/>
        <v>26</v>
      </c>
    </row>
    <row r="74" spans="1:23">
      <c r="A74" s="1" t="s">
        <v>18</v>
      </c>
      <c r="B74" s="1">
        <f>SUM(D74,V74)</f>
        <v>56</v>
      </c>
      <c r="C74" s="1">
        <f>SUM(E74,W74)</f>
        <v>230</v>
      </c>
      <c r="D74" s="1">
        <f>SUM(F74,H74,L74,N74,P74,R74,T74,J74)</f>
        <v>50</v>
      </c>
      <c r="E74" s="1">
        <f>SUM(G74,I74,M74,O74,Q74,S74,U74,K74)</f>
        <v>206</v>
      </c>
      <c r="F74" s="1">
        <f t="shared" ref="F74:W74" si="56">F78+F83+F87+F91</f>
        <v>4</v>
      </c>
      <c r="G74" s="1">
        <f t="shared" si="56"/>
        <v>41</v>
      </c>
      <c r="H74" s="1">
        <f t="shared" si="56"/>
        <v>1</v>
      </c>
      <c r="I74" s="1">
        <f t="shared" si="56"/>
        <v>2</v>
      </c>
      <c r="J74" s="1">
        <f t="shared" si="56"/>
        <v>0</v>
      </c>
      <c r="K74" s="1">
        <f t="shared" si="56"/>
        <v>0</v>
      </c>
      <c r="L74" s="1">
        <f t="shared" si="56"/>
        <v>1</v>
      </c>
      <c r="M74" s="1">
        <f t="shared" si="56"/>
        <v>7</v>
      </c>
      <c r="N74" s="1">
        <f t="shared" si="56"/>
        <v>0</v>
      </c>
      <c r="O74" s="1">
        <f t="shared" si="56"/>
        <v>0</v>
      </c>
      <c r="P74" s="1">
        <f t="shared" si="56"/>
        <v>43</v>
      </c>
      <c r="Q74" s="1">
        <f t="shared" si="56"/>
        <v>146</v>
      </c>
      <c r="R74" s="1">
        <f t="shared" si="56"/>
        <v>0</v>
      </c>
      <c r="S74" s="1">
        <f t="shared" si="56"/>
        <v>5</v>
      </c>
      <c r="T74" s="1">
        <f t="shared" si="56"/>
        <v>1</v>
      </c>
      <c r="U74" s="1">
        <f t="shared" si="56"/>
        <v>5</v>
      </c>
      <c r="V74" s="1">
        <f t="shared" si="56"/>
        <v>6</v>
      </c>
      <c r="W74" s="1">
        <f t="shared" si="56"/>
        <v>24</v>
      </c>
    </row>
    <row r="76" spans="1:23">
      <c r="A76" s="1" t="s">
        <v>34</v>
      </c>
      <c r="B76" s="1">
        <f>SUM(B77:B78)</f>
        <v>34</v>
      </c>
      <c r="C76" s="1">
        <f t="shared" ref="C76" si="57">SUM(C77:C78)</f>
        <v>52</v>
      </c>
      <c r="D76" s="1">
        <f t="shared" ref="D76" si="58">SUM(D77:D78)</f>
        <v>34</v>
      </c>
      <c r="E76" s="1">
        <f t="shared" ref="E76" si="59">SUM(E77:E78)</f>
        <v>52</v>
      </c>
      <c r="F76" s="1">
        <f t="shared" ref="F76:W76" si="60">F77+F78</f>
        <v>5</v>
      </c>
      <c r="G76" s="1">
        <f t="shared" si="60"/>
        <v>8</v>
      </c>
      <c r="H76" s="1">
        <f t="shared" si="60"/>
        <v>1</v>
      </c>
      <c r="I76" s="1">
        <f t="shared" si="60"/>
        <v>2</v>
      </c>
      <c r="J76" s="1">
        <f t="shared" si="60"/>
        <v>0</v>
      </c>
      <c r="K76" s="1">
        <f t="shared" si="60"/>
        <v>0</v>
      </c>
      <c r="L76" s="1">
        <f t="shared" si="60"/>
        <v>1</v>
      </c>
      <c r="M76" s="1">
        <f t="shared" si="60"/>
        <v>1</v>
      </c>
      <c r="N76" s="1">
        <f t="shared" si="60"/>
        <v>1</v>
      </c>
      <c r="O76" s="1">
        <f t="shared" si="60"/>
        <v>0</v>
      </c>
      <c r="P76" s="1">
        <f t="shared" si="60"/>
        <v>26</v>
      </c>
      <c r="Q76" s="1">
        <f t="shared" si="60"/>
        <v>32</v>
      </c>
      <c r="R76" s="1">
        <f t="shared" si="60"/>
        <v>0</v>
      </c>
      <c r="S76" s="1">
        <f t="shared" si="60"/>
        <v>3</v>
      </c>
      <c r="T76" s="1">
        <f t="shared" si="60"/>
        <v>0</v>
      </c>
      <c r="U76" s="1">
        <f t="shared" si="60"/>
        <v>6</v>
      </c>
      <c r="V76" s="1">
        <f t="shared" si="60"/>
        <v>0</v>
      </c>
      <c r="W76" s="1">
        <f t="shared" si="60"/>
        <v>0</v>
      </c>
    </row>
    <row r="77" spans="1:23">
      <c r="A77" s="1" t="s">
        <v>17</v>
      </c>
      <c r="B77" s="1">
        <f>SUM(D77,V77)</f>
        <v>34</v>
      </c>
      <c r="C77" s="1">
        <f>SUM(E77,W77)</f>
        <v>49</v>
      </c>
      <c r="D77" s="1">
        <f>SUM(F77,H77,L77,N77,P77,R77,T77,J77)</f>
        <v>34</v>
      </c>
      <c r="E77" s="1">
        <f>SUM(G77,I77,M77,O77,Q77,S77,U77,K77)</f>
        <v>49</v>
      </c>
      <c r="F77" s="9">
        <v>5</v>
      </c>
      <c r="G77" s="9">
        <v>7</v>
      </c>
      <c r="H77" s="9">
        <v>1</v>
      </c>
      <c r="I77" s="9">
        <v>2</v>
      </c>
      <c r="J77" s="9">
        <v>0</v>
      </c>
      <c r="K77" s="9">
        <v>0</v>
      </c>
      <c r="L77" s="9">
        <v>1</v>
      </c>
      <c r="M77" s="9">
        <v>1</v>
      </c>
      <c r="N77" s="9">
        <v>1</v>
      </c>
      <c r="O77" s="9">
        <v>0</v>
      </c>
      <c r="P77" s="9">
        <v>26</v>
      </c>
      <c r="Q77" s="9">
        <v>30</v>
      </c>
      <c r="R77" s="9">
        <v>0</v>
      </c>
      <c r="S77" s="9">
        <v>3</v>
      </c>
      <c r="T77" s="9">
        <v>0</v>
      </c>
      <c r="U77" s="9">
        <v>6</v>
      </c>
      <c r="V77" s="9">
        <v>0</v>
      </c>
      <c r="W77" s="9">
        <v>0</v>
      </c>
    </row>
    <row r="78" spans="1:23">
      <c r="A78" s="1" t="s">
        <v>18</v>
      </c>
      <c r="B78" s="1">
        <f>SUM(D78,V78)</f>
        <v>0</v>
      </c>
      <c r="C78" s="1">
        <f>SUM(E78,W78)</f>
        <v>3</v>
      </c>
      <c r="D78" s="1">
        <f>SUM(F78,H78,L78,N78,P78,R78,T78,J78)</f>
        <v>0</v>
      </c>
      <c r="E78" s="1">
        <f>SUM(G78,I78,M78,O78,Q78,S78,U78,K78)</f>
        <v>3</v>
      </c>
      <c r="F78" s="9">
        <v>0</v>
      </c>
      <c r="G78" s="9">
        <v>1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2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</row>
    <row r="81" spans="1:23">
      <c r="A81" s="1" t="s">
        <v>35</v>
      </c>
      <c r="B81" s="1">
        <f>SUM(B82:B83)</f>
        <v>19</v>
      </c>
      <c r="C81" s="1">
        <f t="shared" ref="C81" si="61">SUM(C82:C83)</f>
        <v>88</v>
      </c>
      <c r="D81" s="1">
        <f t="shared" ref="D81" si="62">SUM(D82:D83)</f>
        <v>11</v>
      </c>
      <c r="E81" s="1">
        <f t="shared" ref="E81" si="63">SUM(E82:E83)</f>
        <v>59</v>
      </c>
      <c r="F81" s="1">
        <f t="shared" ref="F81:W81" si="64">F82+F83</f>
        <v>1</v>
      </c>
      <c r="G81" s="1">
        <f t="shared" si="64"/>
        <v>7</v>
      </c>
      <c r="H81" s="1">
        <f t="shared" si="64"/>
        <v>0</v>
      </c>
      <c r="I81" s="1">
        <f t="shared" si="64"/>
        <v>1</v>
      </c>
      <c r="J81" s="1">
        <f t="shared" si="64"/>
        <v>0</v>
      </c>
      <c r="K81" s="1">
        <f t="shared" si="64"/>
        <v>0</v>
      </c>
      <c r="L81" s="1">
        <f t="shared" si="64"/>
        <v>1</v>
      </c>
      <c r="M81" s="1">
        <f t="shared" si="64"/>
        <v>4</v>
      </c>
      <c r="N81" s="1">
        <f t="shared" si="64"/>
        <v>0</v>
      </c>
      <c r="O81" s="1">
        <f t="shared" si="64"/>
        <v>0</v>
      </c>
      <c r="P81" s="1">
        <f t="shared" si="64"/>
        <v>7</v>
      </c>
      <c r="Q81" s="1">
        <f t="shared" si="64"/>
        <v>44</v>
      </c>
      <c r="R81" s="1">
        <f t="shared" si="64"/>
        <v>0</v>
      </c>
      <c r="S81" s="1">
        <f t="shared" si="64"/>
        <v>2</v>
      </c>
      <c r="T81" s="1">
        <f t="shared" si="64"/>
        <v>2</v>
      </c>
      <c r="U81" s="1">
        <f t="shared" si="64"/>
        <v>1</v>
      </c>
      <c r="V81" s="1">
        <f t="shared" si="64"/>
        <v>8</v>
      </c>
      <c r="W81" s="1">
        <f t="shared" si="64"/>
        <v>29</v>
      </c>
    </row>
    <row r="82" spans="1:23">
      <c r="A82" s="1" t="s">
        <v>17</v>
      </c>
      <c r="B82" s="1">
        <f>SUM(D82,V82)</f>
        <v>17</v>
      </c>
      <c r="C82" s="1">
        <f>SUM(E82,W82)</f>
        <v>43</v>
      </c>
      <c r="D82" s="1">
        <f>SUM(F82,H82,L82,N82,P82,R82,T82,J82)</f>
        <v>10</v>
      </c>
      <c r="E82" s="1">
        <f>SUM(G82,I82,M82,O82,Q82,S82,U82,K82)</f>
        <v>29</v>
      </c>
      <c r="F82" s="9">
        <v>1</v>
      </c>
      <c r="G82" s="9">
        <v>2</v>
      </c>
      <c r="H82" s="9">
        <v>0</v>
      </c>
      <c r="I82" s="9">
        <v>0</v>
      </c>
      <c r="J82" s="9">
        <v>0</v>
      </c>
      <c r="K82" s="9">
        <v>0</v>
      </c>
      <c r="L82" s="9">
        <v>1</v>
      </c>
      <c r="M82" s="9">
        <v>0</v>
      </c>
      <c r="N82" s="9">
        <v>0</v>
      </c>
      <c r="O82" s="9">
        <v>0</v>
      </c>
      <c r="P82" s="9">
        <v>6</v>
      </c>
      <c r="Q82" s="9">
        <v>25</v>
      </c>
      <c r="R82" s="9">
        <v>0</v>
      </c>
      <c r="S82" s="9">
        <v>1</v>
      </c>
      <c r="T82" s="9">
        <v>2</v>
      </c>
      <c r="U82" s="9">
        <v>1</v>
      </c>
      <c r="V82" s="9">
        <v>7</v>
      </c>
      <c r="W82" s="9">
        <v>14</v>
      </c>
    </row>
    <row r="83" spans="1:23">
      <c r="A83" s="1" t="s">
        <v>18</v>
      </c>
      <c r="B83" s="1">
        <f>SUM(D83,V83)</f>
        <v>2</v>
      </c>
      <c r="C83" s="1">
        <f>SUM(E83,W83)</f>
        <v>45</v>
      </c>
      <c r="D83" s="1">
        <f>SUM(F83,H83,L83,N83,P83,R83,T83,J83)</f>
        <v>1</v>
      </c>
      <c r="E83" s="1">
        <f>SUM(G83,I83,M83,O83,Q83,S83,U83,K83)</f>
        <v>30</v>
      </c>
      <c r="F83" s="9">
        <v>0</v>
      </c>
      <c r="G83" s="9">
        <v>5</v>
      </c>
      <c r="H83" s="9">
        <v>0</v>
      </c>
      <c r="I83" s="9">
        <v>1</v>
      </c>
      <c r="J83" s="9">
        <v>0</v>
      </c>
      <c r="K83" s="9">
        <v>0</v>
      </c>
      <c r="L83" s="9">
        <v>0</v>
      </c>
      <c r="M83" s="9">
        <v>4</v>
      </c>
      <c r="N83" s="9">
        <v>0</v>
      </c>
      <c r="O83" s="9">
        <v>0</v>
      </c>
      <c r="P83" s="9">
        <v>1</v>
      </c>
      <c r="Q83" s="9">
        <v>19</v>
      </c>
      <c r="R83" s="9">
        <v>0</v>
      </c>
      <c r="S83" s="9">
        <v>1</v>
      </c>
      <c r="T83" s="9">
        <v>0</v>
      </c>
      <c r="U83" s="9">
        <v>0</v>
      </c>
      <c r="V83" s="9">
        <v>1</v>
      </c>
      <c r="W83" s="9">
        <v>15</v>
      </c>
    </row>
    <row r="85" spans="1:23">
      <c r="A85" s="1" t="s">
        <v>36</v>
      </c>
      <c r="B85" s="1">
        <f>SUM(B86:B87)</f>
        <v>0</v>
      </c>
      <c r="C85" s="1">
        <f t="shared" ref="C85" si="65">SUM(C86:C87)</f>
        <v>0</v>
      </c>
      <c r="D85" s="1">
        <f t="shared" ref="D85" si="66">SUM(D86:D87)</f>
        <v>0</v>
      </c>
      <c r="E85" s="1">
        <f t="shared" ref="E85" si="67">SUM(E86:E87)</f>
        <v>0</v>
      </c>
      <c r="F85" s="1">
        <f t="shared" ref="F85:W85" si="68">F86+F87</f>
        <v>0</v>
      </c>
      <c r="G85" s="1">
        <f t="shared" si="68"/>
        <v>0</v>
      </c>
      <c r="H85" s="1">
        <f t="shared" si="68"/>
        <v>0</v>
      </c>
      <c r="I85" s="1">
        <f t="shared" si="68"/>
        <v>0</v>
      </c>
      <c r="J85" s="1">
        <f t="shared" si="68"/>
        <v>0</v>
      </c>
      <c r="K85" s="1">
        <f t="shared" si="68"/>
        <v>0</v>
      </c>
      <c r="L85" s="1">
        <f t="shared" si="68"/>
        <v>0</v>
      </c>
      <c r="M85" s="1">
        <f t="shared" si="68"/>
        <v>0</v>
      </c>
      <c r="N85" s="1">
        <f t="shared" si="68"/>
        <v>0</v>
      </c>
      <c r="O85" s="1">
        <f t="shared" si="68"/>
        <v>0</v>
      </c>
      <c r="P85" s="1">
        <f t="shared" si="68"/>
        <v>0</v>
      </c>
      <c r="Q85" s="1">
        <f t="shared" si="68"/>
        <v>0</v>
      </c>
      <c r="R85" s="1">
        <f t="shared" si="68"/>
        <v>0</v>
      </c>
      <c r="S85" s="1">
        <f t="shared" si="68"/>
        <v>0</v>
      </c>
      <c r="T85" s="1">
        <f t="shared" si="68"/>
        <v>0</v>
      </c>
      <c r="U85" s="1">
        <f t="shared" si="68"/>
        <v>0</v>
      </c>
      <c r="V85" s="1">
        <f t="shared" si="68"/>
        <v>0</v>
      </c>
      <c r="W85" s="1">
        <f t="shared" si="68"/>
        <v>0</v>
      </c>
    </row>
    <row r="86" spans="1:23">
      <c r="A86" s="1" t="s">
        <v>17</v>
      </c>
      <c r="B86" s="1">
        <f>SUM(D86,V86)</f>
        <v>0</v>
      </c>
      <c r="C86" s="1">
        <f>SUM(E86,W86)</f>
        <v>0</v>
      </c>
      <c r="D86" s="1">
        <f>SUM(F86,H86,L86,N86,P86,R86,T86,J86)</f>
        <v>0</v>
      </c>
      <c r="E86" s="1">
        <f>SUM(G86,I86,M86,O86,Q86,S86,U86,K86)</f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</row>
    <row r="87" spans="1:23">
      <c r="A87" s="1" t="s">
        <v>18</v>
      </c>
      <c r="B87" s="1">
        <f>SUM(D87,V87)</f>
        <v>0</v>
      </c>
      <c r="C87" s="1">
        <f>SUM(E87,W87)</f>
        <v>0</v>
      </c>
      <c r="D87" s="1">
        <f>SUM(F87,H87,L87,N87,P87,R87,T87,J87)</f>
        <v>0</v>
      </c>
      <c r="E87" s="1">
        <f>SUM(G87,I87,M87,O87,Q87,S87,U87,K87)</f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</row>
    <row r="89" spans="1:23">
      <c r="A89" s="1" t="s">
        <v>37</v>
      </c>
      <c r="B89" s="1">
        <f>SUM(B90:B91)</f>
        <v>106</v>
      </c>
      <c r="C89" s="1">
        <f t="shared" ref="C89" si="69">SUM(C90:C91)</f>
        <v>329</v>
      </c>
      <c r="D89" s="1">
        <f t="shared" ref="D89" si="70">SUM(D90:D91)</f>
        <v>98</v>
      </c>
      <c r="E89" s="1">
        <f t="shared" ref="E89" si="71">SUM(E90:E91)</f>
        <v>308</v>
      </c>
      <c r="F89" s="1">
        <f t="shared" ref="F89:W89" si="72">F90+F91</f>
        <v>12</v>
      </c>
      <c r="G89" s="1">
        <f t="shared" si="72"/>
        <v>56</v>
      </c>
      <c r="H89" s="1">
        <f t="shared" si="72"/>
        <v>2</v>
      </c>
      <c r="I89" s="1">
        <f t="shared" si="72"/>
        <v>8</v>
      </c>
      <c r="J89" s="1">
        <f t="shared" si="72"/>
        <v>0</v>
      </c>
      <c r="K89" s="1">
        <f t="shared" si="72"/>
        <v>0</v>
      </c>
      <c r="L89" s="1">
        <f t="shared" si="72"/>
        <v>5</v>
      </c>
      <c r="M89" s="1">
        <f t="shared" si="72"/>
        <v>5</v>
      </c>
      <c r="N89" s="1">
        <f t="shared" si="72"/>
        <v>0</v>
      </c>
      <c r="O89" s="1">
        <f t="shared" si="72"/>
        <v>0</v>
      </c>
      <c r="P89" s="1">
        <f t="shared" si="72"/>
        <v>77</v>
      </c>
      <c r="Q89" s="1">
        <f t="shared" si="72"/>
        <v>221</v>
      </c>
      <c r="R89" s="1">
        <f>R90+R91</f>
        <v>1</v>
      </c>
      <c r="S89" s="1">
        <f t="shared" si="72"/>
        <v>7</v>
      </c>
      <c r="T89" s="1">
        <f t="shared" si="72"/>
        <v>1</v>
      </c>
      <c r="U89" s="1">
        <f t="shared" si="72"/>
        <v>11</v>
      </c>
      <c r="V89" s="1">
        <f t="shared" si="72"/>
        <v>8</v>
      </c>
      <c r="W89" s="1">
        <f t="shared" si="72"/>
        <v>21</v>
      </c>
    </row>
    <row r="90" spans="1:23">
      <c r="A90" s="1" t="s">
        <v>17</v>
      </c>
      <c r="B90" s="1">
        <f>SUM(D90,V90)</f>
        <v>52</v>
      </c>
      <c r="C90" s="1">
        <f>SUM(E90,W90)</f>
        <v>147</v>
      </c>
      <c r="D90" s="1">
        <f>SUM(F90,H90,L90,N90,P90,R90,T90,J90)</f>
        <v>49</v>
      </c>
      <c r="E90" s="1">
        <f>SUM(G90,I90,M90,O90,Q90,S90,U90,K90)</f>
        <v>135</v>
      </c>
      <c r="F90" s="9">
        <v>8</v>
      </c>
      <c r="G90" s="9">
        <v>21</v>
      </c>
      <c r="H90" s="9">
        <v>1</v>
      </c>
      <c r="I90" s="9">
        <v>7</v>
      </c>
      <c r="J90" s="9">
        <v>0</v>
      </c>
      <c r="K90" s="9">
        <v>0</v>
      </c>
      <c r="L90" s="9">
        <v>4</v>
      </c>
      <c r="M90" s="9">
        <v>2</v>
      </c>
      <c r="N90" s="9">
        <v>0</v>
      </c>
      <c r="O90" s="9">
        <v>0</v>
      </c>
      <c r="P90" s="9">
        <v>35</v>
      </c>
      <c r="Q90" s="9">
        <v>96</v>
      </c>
      <c r="R90" s="9">
        <v>1</v>
      </c>
      <c r="S90" s="9">
        <v>3</v>
      </c>
      <c r="T90" s="9">
        <v>0</v>
      </c>
      <c r="U90" s="9">
        <v>6</v>
      </c>
      <c r="V90" s="9">
        <v>3</v>
      </c>
      <c r="W90" s="9">
        <v>12</v>
      </c>
    </row>
    <row r="91" spans="1:23">
      <c r="A91" s="1" t="s">
        <v>18</v>
      </c>
      <c r="B91" s="1">
        <f>SUM(D91,V91)</f>
        <v>54</v>
      </c>
      <c r="C91" s="1">
        <f>SUM(E91,W91)</f>
        <v>182</v>
      </c>
      <c r="D91" s="1">
        <f>SUM(F91,H91,L91,N91,P91,R91,T91,J91)</f>
        <v>49</v>
      </c>
      <c r="E91" s="1">
        <f>SUM(G91,I91,M91,O91,Q91,S91,U91,K91)</f>
        <v>173</v>
      </c>
      <c r="F91" s="9">
        <v>4</v>
      </c>
      <c r="G91" s="9">
        <v>35</v>
      </c>
      <c r="H91" s="9">
        <v>1</v>
      </c>
      <c r="I91" s="9">
        <v>1</v>
      </c>
      <c r="J91" s="9">
        <v>0</v>
      </c>
      <c r="K91" s="9">
        <v>0</v>
      </c>
      <c r="L91" s="9">
        <v>1</v>
      </c>
      <c r="M91" s="9">
        <v>3</v>
      </c>
      <c r="N91" s="9">
        <v>0</v>
      </c>
      <c r="O91" s="9">
        <v>0</v>
      </c>
      <c r="P91" s="9">
        <v>42</v>
      </c>
      <c r="Q91" s="9">
        <v>125</v>
      </c>
      <c r="R91" s="9">
        <v>0</v>
      </c>
      <c r="S91" s="9">
        <v>4</v>
      </c>
      <c r="T91" s="9">
        <v>1</v>
      </c>
      <c r="U91" s="9">
        <v>5</v>
      </c>
      <c r="V91" s="9">
        <v>5</v>
      </c>
      <c r="W91" s="9">
        <v>9</v>
      </c>
    </row>
    <row r="93" spans="1:23">
      <c r="A93" s="8" t="s">
        <v>5</v>
      </c>
      <c r="B93" s="5">
        <f t="shared" ref="B93:C93" si="73">B94+B95</f>
        <v>111</v>
      </c>
      <c r="C93" s="5">
        <f t="shared" si="73"/>
        <v>416</v>
      </c>
      <c r="D93" s="5">
        <f>D94+D95</f>
        <v>96</v>
      </c>
      <c r="E93" s="5">
        <f>E94+E95</f>
        <v>386</v>
      </c>
      <c r="F93" s="5">
        <f t="shared" ref="F93:W93" si="74">F94+F95</f>
        <v>4</v>
      </c>
      <c r="G93" s="5">
        <f t="shared" si="74"/>
        <v>32</v>
      </c>
      <c r="H93" s="5">
        <f t="shared" si="74"/>
        <v>8</v>
      </c>
      <c r="I93" s="5">
        <f t="shared" si="74"/>
        <v>25</v>
      </c>
      <c r="J93" s="5">
        <f t="shared" si="74"/>
        <v>0</v>
      </c>
      <c r="K93" s="5">
        <f t="shared" si="74"/>
        <v>0</v>
      </c>
      <c r="L93" s="5">
        <f t="shared" si="74"/>
        <v>10</v>
      </c>
      <c r="M93" s="5">
        <f t="shared" si="74"/>
        <v>37</v>
      </c>
      <c r="N93" s="5">
        <f t="shared" si="74"/>
        <v>1</v>
      </c>
      <c r="O93" s="5">
        <f t="shared" si="74"/>
        <v>2</v>
      </c>
      <c r="P93" s="5">
        <f t="shared" si="74"/>
        <v>62</v>
      </c>
      <c r="Q93" s="5">
        <f t="shared" si="74"/>
        <v>258</v>
      </c>
      <c r="R93" s="5">
        <f t="shared" si="74"/>
        <v>4</v>
      </c>
      <c r="S93" s="5">
        <f t="shared" si="74"/>
        <v>13</v>
      </c>
      <c r="T93" s="5">
        <f t="shared" si="74"/>
        <v>7</v>
      </c>
      <c r="U93" s="5">
        <f t="shared" si="74"/>
        <v>19</v>
      </c>
      <c r="V93" s="5">
        <f t="shared" si="74"/>
        <v>15</v>
      </c>
      <c r="W93" s="5">
        <f t="shared" si="74"/>
        <v>30</v>
      </c>
    </row>
    <row r="94" spans="1:23">
      <c r="A94" s="1" t="s">
        <v>17</v>
      </c>
      <c r="B94" s="1">
        <f>SUM(D94,V94)</f>
        <v>79</v>
      </c>
      <c r="C94" s="1">
        <f>SUM(E94,W94)</f>
        <v>307</v>
      </c>
      <c r="D94" s="1">
        <f>SUM(F94,H94,L94,N94,P94,R94,T94,J94)</f>
        <v>66</v>
      </c>
      <c r="E94" s="1">
        <f>SUM(G94,I94,M94,O94,Q94,S94,U94,K94)</f>
        <v>286</v>
      </c>
      <c r="F94" s="1">
        <f>F98+F102</f>
        <v>3</v>
      </c>
      <c r="G94" s="1">
        <f t="shared" ref="G94:W95" si="75">G98+G102</f>
        <v>25</v>
      </c>
      <c r="H94" s="1">
        <f t="shared" si="75"/>
        <v>6</v>
      </c>
      <c r="I94" s="1">
        <f t="shared" si="75"/>
        <v>21</v>
      </c>
      <c r="J94" s="1">
        <f t="shared" si="75"/>
        <v>0</v>
      </c>
      <c r="K94" s="1">
        <f t="shared" si="75"/>
        <v>0</v>
      </c>
      <c r="L94" s="1">
        <f t="shared" si="75"/>
        <v>8</v>
      </c>
      <c r="M94" s="1">
        <f t="shared" si="75"/>
        <v>29</v>
      </c>
      <c r="N94" s="1">
        <f t="shared" si="75"/>
        <v>0</v>
      </c>
      <c r="O94" s="1">
        <f t="shared" si="75"/>
        <v>2</v>
      </c>
      <c r="P94" s="1">
        <f t="shared" si="75"/>
        <v>42</v>
      </c>
      <c r="Q94" s="1">
        <f t="shared" si="75"/>
        <v>188</v>
      </c>
      <c r="R94" s="1">
        <f t="shared" si="75"/>
        <v>3</v>
      </c>
      <c r="S94" s="1">
        <f t="shared" si="75"/>
        <v>10</v>
      </c>
      <c r="T94" s="1">
        <f t="shared" si="75"/>
        <v>4</v>
      </c>
      <c r="U94" s="1">
        <f t="shared" si="75"/>
        <v>11</v>
      </c>
      <c r="V94" s="1">
        <f t="shared" si="75"/>
        <v>13</v>
      </c>
      <c r="W94" s="1">
        <f t="shared" si="75"/>
        <v>21</v>
      </c>
    </row>
    <row r="95" spans="1:23">
      <c r="A95" s="1" t="s">
        <v>18</v>
      </c>
      <c r="B95" s="1">
        <f>SUM(D95,V95)</f>
        <v>32</v>
      </c>
      <c r="C95" s="1">
        <f>SUM(E95,W95)</f>
        <v>109</v>
      </c>
      <c r="D95" s="1">
        <f>SUM(F95,H95,L95,N95,P95,R95,T95,J95)</f>
        <v>30</v>
      </c>
      <c r="E95" s="1">
        <f>SUM(G95,I95,M95,O95,Q95,S95,U95,K95)</f>
        <v>100</v>
      </c>
      <c r="F95" s="1">
        <f>F99+F103</f>
        <v>1</v>
      </c>
      <c r="G95" s="1">
        <f t="shared" si="75"/>
        <v>7</v>
      </c>
      <c r="H95" s="1">
        <f t="shared" si="75"/>
        <v>2</v>
      </c>
      <c r="I95" s="1">
        <f t="shared" si="75"/>
        <v>4</v>
      </c>
      <c r="J95" s="1">
        <f t="shared" si="75"/>
        <v>0</v>
      </c>
      <c r="K95" s="1">
        <f t="shared" si="75"/>
        <v>0</v>
      </c>
      <c r="L95" s="1">
        <f t="shared" si="75"/>
        <v>2</v>
      </c>
      <c r="M95" s="1">
        <f t="shared" si="75"/>
        <v>8</v>
      </c>
      <c r="N95" s="1">
        <f t="shared" si="75"/>
        <v>1</v>
      </c>
      <c r="O95" s="1">
        <f t="shared" si="75"/>
        <v>0</v>
      </c>
      <c r="P95" s="1">
        <f t="shared" si="75"/>
        <v>20</v>
      </c>
      <c r="Q95" s="1">
        <f t="shared" si="75"/>
        <v>70</v>
      </c>
      <c r="R95" s="1">
        <f t="shared" si="75"/>
        <v>1</v>
      </c>
      <c r="S95" s="1">
        <f t="shared" si="75"/>
        <v>3</v>
      </c>
      <c r="T95" s="1">
        <f t="shared" si="75"/>
        <v>3</v>
      </c>
      <c r="U95" s="1">
        <f t="shared" si="75"/>
        <v>8</v>
      </c>
      <c r="V95" s="1">
        <f t="shared" si="75"/>
        <v>2</v>
      </c>
      <c r="W95" s="1">
        <f t="shared" si="75"/>
        <v>9</v>
      </c>
    </row>
    <row r="97" spans="1:23">
      <c r="A97" s="1" t="s">
        <v>34</v>
      </c>
      <c r="B97" s="1">
        <f>SUM(B98:B99)</f>
        <v>7</v>
      </c>
      <c r="C97" s="1">
        <f t="shared" ref="C97" si="76">SUM(C98:C99)</f>
        <v>149</v>
      </c>
      <c r="D97" s="1">
        <f t="shared" ref="D97" si="77">SUM(D98:D99)</f>
        <v>7</v>
      </c>
      <c r="E97" s="1">
        <f t="shared" ref="E97" si="78">SUM(E98:E99)</f>
        <v>149</v>
      </c>
      <c r="F97" s="1">
        <f t="shared" ref="F97:W97" si="79">F98+F99</f>
        <v>0</v>
      </c>
      <c r="G97" s="1">
        <f t="shared" si="79"/>
        <v>12</v>
      </c>
      <c r="H97" s="1">
        <f t="shared" si="79"/>
        <v>0</v>
      </c>
      <c r="I97" s="1">
        <f t="shared" si="79"/>
        <v>6</v>
      </c>
      <c r="J97" s="1">
        <f t="shared" si="79"/>
        <v>0</v>
      </c>
      <c r="K97" s="1">
        <f t="shared" si="79"/>
        <v>0</v>
      </c>
      <c r="L97" s="1">
        <f t="shared" si="79"/>
        <v>0</v>
      </c>
      <c r="M97" s="1">
        <f t="shared" si="79"/>
        <v>11</v>
      </c>
      <c r="N97" s="1">
        <f t="shared" si="79"/>
        <v>0</v>
      </c>
      <c r="O97" s="1">
        <f t="shared" si="79"/>
        <v>0</v>
      </c>
      <c r="P97" s="1">
        <f t="shared" si="79"/>
        <v>7</v>
      </c>
      <c r="Q97" s="1">
        <f t="shared" si="79"/>
        <v>106</v>
      </c>
      <c r="R97" s="1">
        <f t="shared" si="79"/>
        <v>0</v>
      </c>
      <c r="S97" s="1">
        <f t="shared" si="79"/>
        <v>5</v>
      </c>
      <c r="T97" s="1">
        <f t="shared" si="79"/>
        <v>0</v>
      </c>
      <c r="U97" s="1">
        <f t="shared" si="79"/>
        <v>9</v>
      </c>
      <c r="V97" s="1">
        <f t="shared" si="79"/>
        <v>0</v>
      </c>
      <c r="W97" s="1">
        <f t="shared" si="79"/>
        <v>0</v>
      </c>
    </row>
    <row r="98" spans="1:23">
      <c r="A98" s="1" t="s">
        <v>17</v>
      </c>
      <c r="B98" s="1">
        <f>SUM(D98,V98)</f>
        <v>3</v>
      </c>
      <c r="C98" s="1">
        <f>SUM(E98,W98)</f>
        <v>120</v>
      </c>
      <c r="D98" s="1">
        <f>SUM(F98,H98,L98,N98,P98,R98,T98,J98)</f>
        <v>3</v>
      </c>
      <c r="E98" s="1">
        <f>SUM(G98,I98,M98,O98,Q98,S98,U98,K98)</f>
        <v>120</v>
      </c>
      <c r="F98" s="9">
        <v>0</v>
      </c>
      <c r="G98" s="9">
        <v>9</v>
      </c>
      <c r="H98" s="9">
        <v>0</v>
      </c>
      <c r="I98" s="9">
        <v>5</v>
      </c>
      <c r="J98" s="9">
        <v>0</v>
      </c>
      <c r="K98" s="9">
        <v>0</v>
      </c>
      <c r="L98" s="9">
        <v>0</v>
      </c>
      <c r="M98" s="9">
        <v>10</v>
      </c>
      <c r="N98" s="9">
        <v>0</v>
      </c>
      <c r="O98" s="9">
        <v>0</v>
      </c>
      <c r="P98" s="9">
        <v>3</v>
      </c>
      <c r="Q98" s="9">
        <v>85</v>
      </c>
      <c r="R98" s="9">
        <v>0</v>
      </c>
      <c r="S98" s="9">
        <v>4</v>
      </c>
      <c r="T98" s="9">
        <v>0</v>
      </c>
      <c r="U98" s="9">
        <v>7</v>
      </c>
      <c r="V98" s="9">
        <v>0</v>
      </c>
      <c r="W98" s="9">
        <v>0</v>
      </c>
    </row>
    <row r="99" spans="1:23">
      <c r="A99" s="1" t="s">
        <v>18</v>
      </c>
      <c r="B99" s="1">
        <f>SUM(D99,V99)</f>
        <v>4</v>
      </c>
      <c r="C99" s="1">
        <f>SUM(E99,W99)</f>
        <v>29</v>
      </c>
      <c r="D99" s="1">
        <f>SUM(F99,H99,L99,N99,P99,R99,T99,J99)</f>
        <v>4</v>
      </c>
      <c r="E99" s="1">
        <f>SUM(G99,I99,M99,O99,Q99,S99,U99,K99)</f>
        <v>29</v>
      </c>
      <c r="F99" s="9">
        <v>0</v>
      </c>
      <c r="G99" s="9">
        <v>3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1</v>
      </c>
      <c r="N99" s="9">
        <v>0</v>
      </c>
      <c r="O99" s="9">
        <v>0</v>
      </c>
      <c r="P99" s="9">
        <v>4</v>
      </c>
      <c r="Q99" s="9">
        <v>21</v>
      </c>
      <c r="R99" s="9">
        <v>0</v>
      </c>
      <c r="S99" s="9">
        <v>1</v>
      </c>
      <c r="T99" s="9">
        <v>0</v>
      </c>
      <c r="U99" s="9">
        <v>2</v>
      </c>
      <c r="V99" s="9">
        <v>0</v>
      </c>
      <c r="W99" s="9">
        <v>0</v>
      </c>
    </row>
    <row r="101" spans="1:23">
      <c r="A101" s="1" t="s">
        <v>35</v>
      </c>
      <c r="B101" s="1">
        <f>SUM(B102:B103)</f>
        <v>104</v>
      </c>
      <c r="C101" s="1">
        <f t="shared" ref="C101" si="80">SUM(C102:C103)</f>
        <v>267</v>
      </c>
      <c r="D101" s="1">
        <f t="shared" ref="D101" si="81">SUM(D102:D103)</f>
        <v>89</v>
      </c>
      <c r="E101" s="1">
        <f t="shared" ref="E101" si="82">SUM(E102:E103)</f>
        <v>237</v>
      </c>
      <c r="F101" s="1">
        <f t="shared" ref="F101:W101" si="83">F102+F103</f>
        <v>4</v>
      </c>
      <c r="G101" s="1">
        <f t="shared" si="83"/>
        <v>20</v>
      </c>
      <c r="H101" s="1">
        <f t="shared" si="83"/>
        <v>8</v>
      </c>
      <c r="I101" s="1">
        <f t="shared" si="83"/>
        <v>19</v>
      </c>
      <c r="J101" s="1">
        <f t="shared" si="83"/>
        <v>0</v>
      </c>
      <c r="K101" s="1">
        <f t="shared" si="83"/>
        <v>0</v>
      </c>
      <c r="L101" s="1">
        <f t="shared" si="83"/>
        <v>10</v>
      </c>
      <c r="M101" s="1">
        <f t="shared" si="83"/>
        <v>26</v>
      </c>
      <c r="N101" s="1">
        <f t="shared" si="83"/>
        <v>1</v>
      </c>
      <c r="O101" s="1">
        <f t="shared" si="83"/>
        <v>2</v>
      </c>
      <c r="P101" s="1">
        <f t="shared" si="83"/>
        <v>55</v>
      </c>
      <c r="Q101" s="1">
        <f t="shared" si="83"/>
        <v>152</v>
      </c>
      <c r="R101" s="1">
        <f t="shared" si="83"/>
        <v>4</v>
      </c>
      <c r="S101" s="1">
        <f t="shared" si="83"/>
        <v>8</v>
      </c>
      <c r="T101" s="1">
        <f t="shared" si="83"/>
        <v>7</v>
      </c>
      <c r="U101" s="1">
        <f t="shared" si="83"/>
        <v>10</v>
      </c>
      <c r="V101" s="1">
        <f t="shared" si="83"/>
        <v>15</v>
      </c>
      <c r="W101" s="1">
        <f t="shared" si="83"/>
        <v>30</v>
      </c>
    </row>
    <row r="102" spans="1:23">
      <c r="A102" s="1" t="s">
        <v>17</v>
      </c>
      <c r="B102" s="1">
        <f>SUM(D102,V102)</f>
        <v>76</v>
      </c>
      <c r="C102" s="1">
        <f>SUM(E102,W102)</f>
        <v>187</v>
      </c>
      <c r="D102" s="1">
        <f>SUM(F102,H102,L102,N102,P102,R102,T102,J102)</f>
        <v>63</v>
      </c>
      <c r="E102" s="1">
        <f>SUM(G102,I102,M102,O102,Q102,S102,U102,K102)</f>
        <v>166</v>
      </c>
      <c r="F102" s="9">
        <v>3</v>
      </c>
      <c r="G102" s="9">
        <v>16</v>
      </c>
      <c r="H102" s="9">
        <v>6</v>
      </c>
      <c r="I102" s="9">
        <v>16</v>
      </c>
      <c r="J102" s="9">
        <v>0</v>
      </c>
      <c r="K102" s="9">
        <v>0</v>
      </c>
      <c r="L102" s="9">
        <v>8</v>
      </c>
      <c r="M102" s="9">
        <v>19</v>
      </c>
      <c r="N102" s="9">
        <v>0</v>
      </c>
      <c r="O102" s="9">
        <v>2</v>
      </c>
      <c r="P102" s="9">
        <v>39</v>
      </c>
      <c r="Q102" s="9">
        <v>103</v>
      </c>
      <c r="R102" s="9">
        <v>3</v>
      </c>
      <c r="S102" s="9">
        <v>6</v>
      </c>
      <c r="T102" s="9">
        <v>4</v>
      </c>
      <c r="U102" s="9">
        <v>4</v>
      </c>
      <c r="V102" s="9">
        <v>13</v>
      </c>
      <c r="W102" s="9">
        <v>21</v>
      </c>
    </row>
    <row r="103" spans="1:23">
      <c r="A103" s="1" t="s">
        <v>18</v>
      </c>
      <c r="B103" s="1">
        <f>SUM(D103,V103)</f>
        <v>28</v>
      </c>
      <c r="C103" s="1">
        <f>SUM(E103,W103)</f>
        <v>80</v>
      </c>
      <c r="D103" s="1">
        <f>SUM(F103,H103,L103,N103,P103,R103,T103,J103)</f>
        <v>26</v>
      </c>
      <c r="E103" s="1">
        <f>SUM(G103,I103,M103,O103,Q103,S103,U103,K103)</f>
        <v>71</v>
      </c>
      <c r="F103" s="9">
        <v>1</v>
      </c>
      <c r="G103" s="9">
        <v>4</v>
      </c>
      <c r="H103" s="9">
        <v>2</v>
      </c>
      <c r="I103" s="9">
        <v>3</v>
      </c>
      <c r="J103" s="9">
        <v>0</v>
      </c>
      <c r="K103" s="9">
        <v>0</v>
      </c>
      <c r="L103" s="9">
        <v>2</v>
      </c>
      <c r="M103" s="9">
        <v>7</v>
      </c>
      <c r="N103" s="9">
        <v>1</v>
      </c>
      <c r="O103" s="9">
        <v>0</v>
      </c>
      <c r="P103" s="9">
        <v>16</v>
      </c>
      <c r="Q103" s="9">
        <v>49</v>
      </c>
      <c r="R103" s="9">
        <v>1</v>
      </c>
      <c r="S103" s="9">
        <v>2</v>
      </c>
      <c r="T103" s="9">
        <v>3</v>
      </c>
      <c r="U103" s="9">
        <v>6</v>
      </c>
      <c r="V103" s="9">
        <v>2</v>
      </c>
      <c r="W103" s="9">
        <v>9</v>
      </c>
    </row>
    <row r="108" spans="1:23">
      <c r="A108" s="8" t="s">
        <v>6</v>
      </c>
      <c r="B108" s="5">
        <f t="shared" ref="B108:C108" si="84">B109+B110</f>
        <v>2377</v>
      </c>
      <c r="C108" s="5">
        <f t="shared" si="84"/>
        <v>6816</v>
      </c>
      <c r="D108" s="5">
        <f>D109+D110</f>
        <v>1645</v>
      </c>
      <c r="E108" s="5">
        <f>E109+E110</f>
        <v>5141</v>
      </c>
      <c r="F108" s="5">
        <f t="shared" ref="F108:W108" si="85">F109+F110</f>
        <v>309</v>
      </c>
      <c r="G108" s="5">
        <f t="shared" si="85"/>
        <v>857</v>
      </c>
      <c r="H108" s="5">
        <f t="shared" si="85"/>
        <v>49</v>
      </c>
      <c r="I108" s="5">
        <f t="shared" si="85"/>
        <v>140</v>
      </c>
      <c r="J108" s="5">
        <f t="shared" si="85"/>
        <v>0</v>
      </c>
      <c r="K108" s="5">
        <f t="shared" si="85"/>
        <v>2</v>
      </c>
      <c r="L108" s="5">
        <f t="shared" si="85"/>
        <v>95</v>
      </c>
      <c r="M108" s="5">
        <f t="shared" si="85"/>
        <v>281</v>
      </c>
      <c r="N108" s="5">
        <f t="shared" si="85"/>
        <v>4</v>
      </c>
      <c r="O108" s="5">
        <f t="shared" si="85"/>
        <v>8</v>
      </c>
      <c r="P108" s="5">
        <f t="shared" si="85"/>
        <v>1030</v>
      </c>
      <c r="Q108" s="5">
        <f t="shared" si="85"/>
        <v>3255</v>
      </c>
      <c r="R108" s="5">
        <f t="shared" si="85"/>
        <v>67</v>
      </c>
      <c r="S108" s="5">
        <f t="shared" si="85"/>
        <v>152</v>
      </c>
      <c r="T108" s="5">
        <f t="shared" si="85"/>
        <v>91</v>
      </c>
      <c r="U108" s="5">
        <f t="shared" si="85"/>
        <v>446</v>
      </c>
      <c r="V108" s="5">
        <f t="shared" si="85"/>
        <v>732</v>
      </c>
      <c r="W108" s="5">
        <f t="shared" si="85"/>
        <v>1675</v>
      </c>
    </row>
    <row r="109" spans="1:23">
      <c r="A109" s="1" t="s">
        <v>17</v>
      </c>
      <c r="B109" s="1">
        <f>SUM(D109,V109)</f>
        <v>607</v>
      </c>
      <c r="C109" s="1">
        <f>SUM(E109,W109)</f>
        <v>1654</v>
      </c>
      <c r="D109" s="1">
        <f>SUM(F109,H109,L109,N109,P109,R109,T109,J109)</f>
        <v>447</v>
      </c>
      <c r="E109" s="1">
        <f>SUM(G109,I109,M109,O109,Q109,S109,U109,K109)</f>
        <v>1279</v>
      </c>
      <c r="F109" s="1">
        <f>F113+F117+F121</f>
        <v>70</v>
      </c>
      <c r="G109" s="1">
        <f t="shared" ref="G109" si="86">G113+G117+G121</f>
        <v>224</v>
      </c>
      <c r="H109" s="1">
        <f>H113+H117+H121</f>
        <v>18</v>
      </c>
      <c r="I109" s="1">
        <f t="shared" ref="I109:W109" si="87">I113+I117+I121</f>
        <v>45</v>
      </c>
      <c r="J109" s="1">
        <f t="shared" si="87"/>
        <v>0</v>
      </c>
      <c r="K109" s="1">
        <f t="shared" si="87"/>
        <v>0</v>
      </c>
      <c r="L109" s="1">
        <f t="shared" si="87"/>
        <v>25</v>
      </c>
      <c r="M109" s="1">
        <f t="shared" si="87"/>
        <v>63</v>
      </c>
      <c r="N109" s="1">
        <f t="shared" si="87"/>
        <v>2</v>
      </c>
      <c r="O109" s="1">
        <f t="shared" si="87"/>
        <v>2</v>
      </c>
      <c r="P109" s="1">
        <f t="shared" si="87"/>
        <v>287</v>
      </c>
      <c r="Q109" s="1">
        <f t="shared" si="87"/>
        <v>773</v>
      </c>
      <c r="R109" s="1">
        <f t="shared" si="87"/>
        <v>25</v>
      </c>
      <c r="S109" s="1">
        <f t="shared" si="87"/>
        <v>43</v>
      </c>
      <c r="T109" s="1">
        <f t="shared" si="87"/>
        <v>20</v>
      </c>
      <c r="U109" s="1">
        <f t="shared" si="87"/>
        <v>129</v>
      </c>
      <c r="V109" s="1">
        <f t="shared" si="87"/>
        <v>160</v>
      </c>
      <c r="W109" s="1">
        <f t="shared" si="87"/>
        <v>375</v>
      </c>
    </row>
    <row r="110" spans="1:23">
      <c r="A110" s="1" t="s">
        <v>18</v>
      </c>
      <c r="B110" s="1">
        <f>SUM(D110,V110)</f>
        <v>1770</v>
      </c>
      <c r="C110" s="1">
        <f>SUM(E110,W110)</f>
        <v>5162</v>
      </c>
      <c r="D110" s="1">
        <f>SUM(F110,H110,L110,N110,P110,R110,T110,J110)</f>
        <v>1198</v>
      </c>
      <c r="E110" s="1">
        <f>SUM(G110,I110,M110,O110,Q110,S110,U110,K110)</f>
        <v>3862</v>
      </c>
      <c r="F110" s="1">
        <f t="shared" ref="F110:W110" si="88">F114+F118+F122</f>
        <v>239</v>
      </c>
      <c r="G110" s="1">
        <f t="shared" si="88"/>
        <v>633</v>
      </c>
      <c r="H110" s="1">
        <f t="shared" si="88"/>
        <v>31</v>
      </c>
      <c r="I110" s="1">
        <f t="shared" si="88"/>
        <v>95</v>
      </c>
      <c r="J110" s="1">
        <f t="shared" si="88"/>
        <v>0</v>
      </c>
      <c r="K110" s="1">
        <f t="shared" si="88"/>
        <v>2</v>
      </c>
      <c r="L110" s="1">
        <f t="shared" si="88"/>
        <v>70</v>
      </c>
      <c r="M110" s="1">
        <f t="shared" si="88"/>
        <v>218</v>
      </c>
      <c r="N110" s="1">
        <f t="shared" si="88"/>
        <v>2</v>
      </c>
      <c r="O110" s="1">
        <f t="shared" si="88"/>
        <v>6</v>
      </c>
      <c r="P110" s="1">
        <f t="shared" si="88"/>
        <v>743</v>
      </c>
      <c r="Q110" s="1">
        <f t="shared" si="88"/>
        <v>2482</v>
      </c>
      <c r="R110" s="1">
        <f t="shared" si="88"/>
        <v>42</v>
      </c>
      <c r="S110" s="1">
        <f t="shared" si="88"/>
        <v>109</v>
      </c>
      <c r="T110" s="1">
        <f t="shared" si="88"/>
        <v>71</v>
      </c>
      <c r="U110" s="1">
        <f t="shared" si="88"/>
        <v>317</v>
      </c>
      <c r="V110" s="1">
        <f t="shared" si="88"/>
        <v>572</v>
      </c>
      <c r="W110" s="1">
        <f t="shared" si="88"/>
        <v>1300</v>
      </c>
    </row>
    <row r="112" spans="1:23">
      <c r="A112" s="1" t="s">
        <v>34</v>
      </c>
      <c r="B112" s="1">
        <f>SUM(B113:B114)</f>
        <v>1569</v>
      </c>
      <c r="C112" s="1">
        <f t="shared" ref="C112" si="89">SUM(C113:C114)</f>
        <v>4455</v>
      </c>
      <c r="D112" s="1">
        <f t="shared" ref="D112" si="90">SUM(D113:D114)</f>
        <v>1341</v>
      </c>
      <c r="E112" s="1">
        <f t="shared" ref="E112" si="91">SUM(E113:E114)</f>
        <v>3991</v>
      </c>
      <c r="F112" s="1">
        <f t="shared" ref="F112:W112" si="92">F113+F114</f>
        <v>270</v>
      </c>
      <c r="G112" s="1">
        <f t="shared" si="92"/>
        <v>691</v>
      </c>
      <c r="H112" s="1">
        <f t="shared" si="92"/>
        <v>34</v>
      </c>
      <c r="I112" s="1">
        <f t="shared" si="92"/>
        <v>104</v>
      </c>
      <c r="J112" s="1">
        <f t="shared" si="92"/>
        <v>0</v>
      </c>
      <c r="K112" s="1">
        <f t="shared" si="92"/>
        <v>1</v>
      </c>
      <c r="L112" s="1">
        <f t="shared" si="92"/>
        <v>63</v>
      </c>
      <c r="M112" s="1">
        <f t="shared" si="92"/>
        <v>196</v>
      </c>
      <c r="N112" s="1">
        <f t="shared" si="92"/>
        <v>4</v>
      </c>
      <c r="O112" s="1">
        <f t="shared" si="92"/>
        <v>5</v>
      </c>
      <c r="P112" s="1">
        <f t="shared" si="92"/>
        <v>841</v>
      </c>
      <c r="Q112" s="1">
        <f t="shared" si="92"/>
        <v>2507</v>
      </c>
      <c r="R112" s="1">
        <f t="shared" si="92"/>
        <v>60</v>
      </c>
      <c r="S112" s="1">
        <f t="shared" si="92"/>
        <v>126</v>
      </c>
      <c r="T112" s="1">
        <f t="shared" si="92"/>
        <v>69</v>
      </c>
      <c r="U112" s="1">
        <f t="shared" si="92"/>
        <v>361</v>
      </c>
      <c r="V112" s="1">
        <f t="shared" si="92"/>
        <v>228</v>
      </c>
      <c r="W112" s="1">
        <f t="shared" si="92"/>
        <v>464</v>
      </c>
    </row>
    <row r="113" spans="1:23">
      <c r="A113" s="1" t="s">
        <v>17</v>
      </c>
      <c r="B113" s="1">
        <f>SUM(D113,V113)</f>
        <v>424</v>
      </c>
      <c r="C113" s="1">
        <f>SUM(E113,W113)</f>
        <v>1147</v>
      </c>
      <c r="D113" s="1">
        <f>SUM(F113,H113,L113,N113,P113,R113,T113,J113)</f>
        <v>367</v>
      </c>
      <c r="E113" s="1">
        <f>SUM(G113,I113,M113,O113,Q113,S113,U113,K113)</f>
        <v>1033</v>
      </c>
      <c r="F113" s="9">
        <v>61</v>
      </c>
      <c r="G113" s="9">
        <v>185</v>
      </c>
      <c r="H113" s="9">
        <v>12</v>
      </c>
      <c r="I113" s="9">
        <v>32</v>
      </c>
      <c r="J113" s="9">
        <v>0</v>
      </c>
      <c r="K113" s="9">
        <v>0</v>
      </c>
      <c r="L113" s="9">
        <v>19</v>
      </c>
      <c r="M113" s="9">
        <v>41</v>
      </c>
      <c r="N113" s="9">
        <v>2</v>
      </c>
      <c r="O113" s="9">
        <v>1</v>
      </c>
      <c r="P113" s="9">
        <v>234</v>
      </c>
      <c r="Q113" s="9">
        <v>625</v>
      </c>
      <c r="R113" s="9">
        <v>24</v>
      </c>
      <c r="S113" s="9">
        <v>36</v>
      </c>
      <c r="T113" s="9">
        <v>15</v>
      </c>
      <c r="U113" s="9">
        <v>113</v>
      </c>
      <c r="V113" s="9">
        <v>57</v>
      </c>
      <c r="W113" s="9">
        <v>114</v>
      </c>
    </row>
    <row r="114" spans="1:23">
      <c r="A114" s="1" t="s">
        <v>18</v>
      </c>
      <c r="B114" s="1">
        <f>SUM(D114,V114)</f>
        <v>1145</v>
      </c>
      <c r="C114" s="1">
        <f>SUM(E114,W114)</f>
        <v>3308</v>
      </c>
      <c r="D114" s="1">
        <f>SUM(F114,H114,L114,N114,P114,R114,T114,J114)</f>
        <v>974</v>
      </c>
      <c r="E114" s="1">
        <f>SUM(G114,I114,M114,O114,Q114,S114,U114,K114)</f>
        <v>2958</v>
      </c>
      <c r="F114" s="9">
        <v>209</v>
      </c>
      <c r="G114" s="9">
        <v>506</v>
      </c>
      <c r="H114" s="9">
        <v>22</v>
      </c>
      <c r="I114" s="9">
        <v>72</v>
      </c>
      <c r="J114" s="9">
        <v>0</v>
      </c>
      <c r="K114" s="9">
        <v>1</v>
      </c>
      <c r="L114" s="9">
        <v>44</v>
      </c>
      <c r="M114" s="9">
        <v>155</v>
      </c>
      <c r="N114" s="9">
        <v>2</v>
      </c>
      <c r="O114" s="9">
        <v>4</v>
      </c>
      <c r="P114" s="9">
        <v>607</v>
      </c>
      <c r="Q114" s="9">
        <v>1882</v>
      </c>
      <c r="R114" s="9">
        <v>36</v>
      </c>
      <c r="S114" s="9">
        <v>90</v>
      </c>
      <c r="T114" s="9">
        <v>54</v>
      </c>
      <c r="U114" s="9">
        <v>248</v>
      </c>
      <c r="V114" s="9">
        <v>171</v>
      </c>
      <c r="W114" s="9">
        <v>350</v>
      </c>
    </row>
    <row r="116" spans="1:23">
      <c r="A116" s="1" t="s">
        <v>35</v>
      </c>
      <c r="B116" s="1">
        <f>SUM(B117:B118)</f>
        <v>662</v>
      </c>
      <c r="C116" s="1">
        <f t="shared" ref="C116" si="93">SUM(C117:C118)</f>
        <v>2067</v>
      </c>
      <c r="D116" s="1">
        <f t="shared" ref="D116" si="94">SUM(D117:D118)</f>
        <v>237</v>
      </c>
      <c r="E116" s="1">
        <f t="shared" ref="E116" si="95">SUM(E117:E118)</f>
        <v>964</v>
      </c>
      <c r="F116" s="1">
        <f t="shared" ref="F116:W116" si="96">F117+F118</f>
        <v>29</v>
      </c>
      <c r="G116" s="1">
        <f t="shared" si="96"/>
        <v>153</v>
      </c>
      <c r="H116" s="1">
        <f t="shared" si="96"/>
        <v>12</v>
      </c>
      <c r="I116" s="1">
        <f t="shared" si="96"/>
        <v>31</v>
      </c>
      <c r="J116" s="1">
        <f t="shared" si="96"/>
        <v>0</v>
      </c>
      <c r="K116" s="1">
        <f t="shared" si="96"/>
        <v>0</v>
      </c>
      <c r="L116" s="1">
        <f t="shared" si="96"/>
        <v>27</v>
      </c>
      <c r="M116" s="1">
        <f t="shared" si="96"/>
        <v>65</v>
      </c>
      <c r="N116" s="1">
        <f t="shared" si="96"/>
        <v>0</v>
      </c>
      <c r="O116" s="1">
        <f t="shared" si="96"/>
        <v>2</v>
      </c>
      <c r="P116" s="1">
        <f t="shared" si="96"/>
        <v>150</v>
      </c>
      <c r="Q116" s="1">
        <f t="shared" si="96"/>
        <v>643</v>
      </c>
      <c r="R116" s="1">
        <f t="shared" si="96"/>
        <v>6</v>
      </c>
      <c r="S116" s="1">
        <f t="shared" si="96"/>
        <v>24</v>
      </c>
      <c r="T116" s="1">
        <f t="shared" si="96"/>
        <v>13</v>
      </c>
      <c r="U116" s="1">
        <f t="shared" si="96"/>
        <v>46</v>
      </c>
      <c r="V116" s="1">
        <f t="shared" si="96"/>
        <v>425</v>
      </c>
      <c r="W116" s="1">
        <f t="shared" si="96"/>
        <v>1103</v>
      </c>
    </row>
    <row r="117" spans="1:23">
      <c r="A117" s="1" t="s">
        <v>17</v>
      </c>
      <c r="B117" s="1">
        <f>SUM(D117,V117)</f>
        <v>158</v>
      </c>
      <c r="C117" s="1">
        <f>SUM(E117,W117)</f>
        <v>457</v>
      </c>
      <c r="D117" s="1">
        <f>SUM(F117,H117,L117,N117,P117,R117,T117,J117)</f>
        <v>66</v>
      </c>
      <c r="E117" s="1">
        <f>SUM(G117,I117,M117,O117,Q117,S117,U117,K117)</f>
        <v>203</v>
      </c>
      <c r="F117" s="9">
        <v>6</v>
      </c>
      <c r="G117" s="9">
        <v>34</v>
      </c>
      <c r="H117" s="9">
        <v>6</v>
      </c>
      <c r="I117" s="9">
        <v>11</v>
      </c>
      <c r="J117" s="9">
        <v>0</v>
      </c>
      <c r="K117" s="9">
        <v>0</v>
      </c>
      <c r="L117" s="9">
        <v>6</v>
      </c>
      <c r="M117" s="9">
        <v>15</v>
      </c>
      <c r="N117" s="9">
        <v>0</v>
      </c>
      <c r="O117" s="9">
        <v>1</v>
      </c>
      <c r="P117" s="9">
        <v>43</v>
      </c>
      <c r="Q117" s="9">
        <v>127</v>
      </c>
      <c r="R117" s="9">
        <v>1</v>
      </c>
      <c r="S117" s="9">
        <v>7</v>
      </c>
      <c r="T117" s="9">
        <v>4</v>
      </c>
      <c r="U117" s="9">
        <v>8</v>
      </c>
      <c r="V117" s="9">
        <v>92</v>
      </c>
      <c r="W117" s="9">
        <v>254</v>
      </c>
    </row>
    <row r="118" spans="1:23">
      <c r="A118" s="1" t="s">
        <v>18</v>
      </c>
      <c r="B118" s="1">
        <f>SUM(D118,V118)</f>
        <v>504</v>
      </c>
      <c r="C118" s="1">
        <f>SUM(E118,W118)</f>
        <v>1610</v>
      </c>
      <c r="D118" s="1">
        <f>SUM(F118,H118,L118,N118,P118,R118,T118,J118)</f>
        <v>171</v>
      </c>
      <c r="E118" s="1">
        <f>SUM(G118,I118,M118,O118,Q118,S118,U118,K118)</f>
        <v>761</v>
      </c>
      <c r="F118" s="9">
        <v>23</v>
      </c>
      <c r="G118" s="9">
        <v>119</v>
      </c>
      <c r="H118" s="9">
        <v>6</v>
      </c>
      <c r="I118" s="9">
        <v>20</v>
      </c>
      <c r="J118" s="9">
        <v>0</v>
      </c>
      <c r="K118" s="9">
        <v>0</v>
      </c>
      <c r="L118" s="9">
        <v>21</v>
      </c>
      <c r="M118" s="9">
        <v>50</v>
      </c>
      <c r="N118" s="9">
        <v>0</v>
      </c>
      <c r="O118" s="9">
        <v>1</v>
      </c>
      <c r="P118" s="9">
        <v>107</v>
      </c>
      <c r="Q118" s="9">
        <v>516</v>
      </c>
      <c r="R118" s="9">
        <v>5</v>
      </c>
      <c r="S118" s="9">
        <v>17</v>
      </c>
      <c r="T118" s="9">
        <v>9</v>
      </c>
      <c r="U118" s="9">
        <v>38</v>
      </c>
      <c r="V118" s="9">
        <v>333</v>
      </c>
      <c r="W118" s="9">
        <v>849</v>
      </c>
    </row>
    <row r="120" spans="1:23">
      <c r="A120" s="1" t="s">
        <v>36</v>
      </c>
      <c r="B120" s="1">
        <f>SUM(B121:B122)</f>
        <v>146</v>
      </c>
      <c r="C120" s="1">
        <f t="shared" ref="C120" si="97">SUM(C121:C122)</f>
        <v>294</v>
      </c>
      <c r="D120" s="1">
        <f t="shared" ref="D120" si="98">SUM(D121:D122)</f>
        <v>67</v>
      </c>
      <c r="E120" s="1">
        <f t="shared" ref="E120" si="99">SUM(E121:E122)</f>
        <v>186</v>
      </c>
      <c r="F120" s="1">
        <f t="shared" ref="F120:W120" si="100">F121+F122</f>
        <v>10</v>
      </c>
      <c r="G120" s="1">
        <f t="shared" si="100"/>
        <v>13</v>
      </c>
      <c r="H120" s="1">
        <f t="shared" si="100"/>
        <v>3</v>
      </c>
      <c r="I120" s="1">
        <f t="shared" si="100"/>
        <v>5</v>
      </c>
      <c r="J120" s="1">
        <f t="shared" si="100"/>
        <v>0</v>
      </c>
      <c r="K120" s="1">
        <f t="shared" si="100"/>
        <v>1</v>
      </c>
      <c r="L120" s="1">
        <f t="shared" si="100"/>
        <v>5</v>
      </c>
      <c r="M120" s="1">
        <f t="shared" si="100"/>
        <v>20</v>
      </c>
      <c r="N120" s="1">
        <f t="shared" si="100"/>
        <v>0</v>
      </c>
      <c r="O120" s="1">
        <f t="shared" si="100"/>
        <v>1</v>
      </c>
      <c r="P120" s="1">
        <f t="shared" si="100"/>
        <v>39</v>
      </c>
      <c r="Q120" s="1">
        <f t="shared" si="100"/>
        <v>105</v>
      </c>
      <c r="R120" s="1">
        <f t="shared" si="100"/>
        <v>1</v>
      </c>
      <c r="S120" s="1">
        <f t="shared" si="100"/>
        <v>2</v>
      </c>
      <c r="T120" s="1">
        <f t="shared" si="100"/>
        <v>9</v>
      </c>
      <c r="U120" s="1">
        <f t="shared" si="100"/>
        <v>39</v>
      </c>
      <c r="V120" s="1">
        <f t="shared" si="100"/>
        <v>79</v>
      </c>
      <c r="W120" s="1">
        <f t="shared" si="100"/>
        <v>108</v>
      </c>
    </row>
    <row r="121" spans="1:23">
      <c r="A121" s="1" t="s">
        <v>17</v>
      </c>
      <c r="B121" s="1">
        <f>SUM(D121,V121)</f>
        <v>25</v>
      </c>
      <c r="C121" s="1">
        <f>SUM(E121,W121)</f>
        <v>50</v>
      </c>
      <c r="D121" s="1">
        <f>SUM(F121,H121,L121,N121,P121,R121,T121,J121)</f>
        <v>14</v>
      </c>
      <c r="E121" s="1">
        <f>SUM(G121,I121,M121,O121,Q121,S121,U121,K121)</f>
        <v>43</v>
      </c>
      <c r="F121" s="9">
        <v>3</v>
      </c>
      <c r="G121" s="9">
        <v>5</v>
      </c>
      <c r="H121" s="9">
        <v>0</v>
      </c>
      <c r="I121" s="9">
        <v>2</v>
      </c>
      <c r="J121" s="9">
        <v>0</v>
      </c>
      <c r="K121" s="9">
        <v>0</v>
      </c>
      <c r="L121" s="9">
        <v>0</v>
      </c>
      <c r="M121" s="9">
        <v>7</v>
      </c>
      <c r="N121" s="9">
        <v>0</v>
      </c>
      <c r="O121" s="9">
        <v>0</v>
      </c>
      <c r="P121" s="9">
        <v>10</v>
      </c>
      <c r="Q121" s="9">
        <v>21</v>
      </c>
      <c r="R121" s="9">
        <v>0</v>
      </c>
      <c r="S121" s="9">
        <v>0</v>
      </c>
      <c r="T121" s="9">
        <v>1</v>
      </c>
      <c r="U121" s="9">
        <v>8</v>
      </c>
      <c r="V121" s="9">
        <v>11</v>
      </c>
      <c r="W121" s="9">
        <v>7</v>
      </c>
    </row>
    <row r="122" spans="1:23">
      <c r="A122" s="1" t="s">
        <v>18</v>
      </c>
      <c r="B122" s="1">
        <f>SUM(D122,V122)</f>
        <v>121</v>
      </c>
      <c r="C122" s="1">
        <f>SUM(E122,W122)</f>
        <v>244</v>
      </c>
      <c r="D122" s="1">
        <f>SUM(F122,H122,L122,N122,P122,R122,T122,J122)</f>
        <v>53</v>
      </c>
      <c r="E122" s="1">
        <f>SUM(G122,I122,M122,O122,Q122,S122,U122,K122)</f>
        <v>143</v>
      </c>
      <c r="F122" s="9">
        <v>7</v>
      </c>
      <c r="G122" s="9">
        <v>8</v>
      </c>
      <c r="H122" s="9">
        <v>3</v>
      </c>
      <c r="I122" s="9">
        <v>3</v>
      </c>
      <c r="J122" s="9">
        <v>0</v>
      </c>
      <c r="K122" s="9">
        <v>1</v>
      </c>
      <c r="L122" s="9">
        <v>5</v>
      </c>
      <c r="M122" s="9">
        <v>13</v>
      </c>
      <c r="N122" s="9">
        <v>0</v>
      </c>
      <c r="O122" s="9">
        <v>1</v>
      </c>
      <c r="P122" s="9">
        <v>29</v>
      </c>
      <c r="Q122" s="9">
        <v>84</v>
      </c>
      <c r="R122" s="9">
        <v>1</v>
      </c>
      <c r="S122" s="9">
        <v>2</v>
      </c>
      <c r="T122" s="9">
        <v>8</v>
      </c>
      <c r="U122" s="9">
        <v>31</v>
      </c>
      <c r="V122" s="9">
        <v>68</v>
      </c>
      <c r="W122" s="9">
        <v>101</v>
      </c>
    </row>
    <row r="124" spans="1:23">
      <c r="A124" s="8" t="s">
        <v>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>
      <c r="A125" s="1" t="s">
        <v>44</v>
      </c>
      <c r="B125" s="1">
        <f>SUM(B126:B127)</f>
        <v>111</v>
      </c>
      <c r="C125" s="1">
        <f t="shared" ref="C125" si="101">SUM(C126:C127)</f>
        <v>338</v>
      </c>
      <c r="D125" s="1">
        <f t="shared" ref="D125" si="102">SUM(D126:D127)</f>
        <v>91</v>
      </c>
      <c r="E125" s="1">
        <f t="shared" ref="E125" si="103">SUM(E126:E127)</f>
        <v>279</v>
      </c>
      <c r="F125" s="1">
        <f t="shared" ref="F125:W125" si="104">F126+F127</f>
        <v>6</v>
      </c>
      <c r="G125" s="1">
        <f t="shared" si="104"/>
        <v>35</v>
      </c>
      <c r="H125" s="1">
        <f t="shared" si="104"/>
        <v>6</v>
      </c>
      <c r="I125" s="1">
        <f t="shared" si="104"/>
        <v>21</v>
      </c>
      <c r="J125" s="1">
        <f t="shared" si="104"/>
        <v>0</v>
      </c>
      <c r="K125" s="1">
        <f t="shared" si="104"/>
        <v>1</v>
      </c>
      <c r="L125" s="1">
        <f t="shared" si="104"/>
        <v>10</v>
      </c>
      <c r="M125" s="1">
        <f t="shared" si="104"/>
        <v>27</v>
      </c>
      <c r="N125" s="1">
        <f t="shared" si="104"/>
        <v>1</v>
      </c>
      <c r="O125" s="1">
        <f t="shared" si="104"/>
        <v>1</v>
      </c>
      <c r="P125" s="1">
        <f t="shared" si="104"/>
        <v>52</v>
      </c>
      <c r="Q125" s="1">
        <f t="shared" si="104"/>
        <v>176</v>
      </c>
      <c r="R125" s="1">
        <f t="shared" si="104"/>
        <v>6</v>
      </c>
      <c r="S125" s="1">
        <f t="shared" si="104"/>
        <v>12</v>
      </c>
      <c r="T125" s="1">
        <f t="shared" si="104"/>
        <v>10</v>
      </c>
      <c r="U125" s="1">
        <f t="shared" si="104"/>
        <v>6</v>
      </c>
      <c r="V125" s="1">
        <f t="shared" si="104"/>
        <v>20</v>
      </c>
      <c r="W125" s="1">
        <f t="shared" si="104"/>
        <v>59</v>
      </c>
    </row>
    <row r="126" spans="1:23">
      <c r="A126" s="1" t="s">
        <v>17</v>
      </c>
      <c r="B126" s="1">
        <f>SUM(D126,V126)</f>
        <v>69</v>
      </c>
      <c r="C126" s="1">
        <f>SUM(E126,W126)</f>
        <v>181</v>
      </c>
      <c r="D126" s="1">
        <f>SUM(F126,H126,L126,N126,P126,R126,T126,J126)</f>
        <v>58</v>
      </c>
      <c r="E126" s="1">
        <f>SUM(G126,I126,M126,O126,Q126,S126,U126,K126)</f>
        <v>153</v>
      </c>
      <c r="F126" s="9">
        <v>5</v>
      </c>
      <c r="G126" s="9">
        <v>17</v>
      </c>
      <c r="H126" s="9">
        <v>4</v>
      </c>
      <c r="I126" s="9">
        <v>15</v>
      </c>
      <c r="J126" s="9">
        <v>0</v>
      </c>
      <c r="K126" s="9">
        <v>0</v>
      </c>
      <c r="L126" s="9">
        <v>6</v>
      </c>
      <c r="M126" s="9">
        <v>14</v>
      </c>
      <c r="N126" s="9">
        <v>1</v>
      </c>
      <c r="O126" s="9">
        <v>0</v>
      </c>
      <c r="P126" s="9">
        <v>31</v>
      </c>
      <c r="Q126" s="9">
        <v>99</v>
      </c>
      <c r="R126" s="9">
        <v>3</v>
      </c>
      <c r="S126" s="9">
        <v>6</v>
      </c>
      <c r="T126" s="9">
        <v>8</v>
      </c>
      <c r="U126" s="9">
        <v>2</v>
      </c>
      <c r="V126" s="9">
        <v>11</v>
      </c>
      <c r="W126" s="9">
        <v>28</v>
      </c>
    </row>
    <row r="127" spans="1:23">
      <c r="A127" s="1" t="s">
        <v>18</v>
      </c>
      <c r="B127" s="1">
        <f>SUM(D127,V127)</f>
        <v>42</v>
      </c>
      <c r="C127" s="1">
        <f>SUM(E127,W127)</f>
        <v>157</v>
      </c>
      <c r="D127" s="1">
        <f>SUM(F127,H127,L127,N127,P127,R127,T127,J127)</f>
        <v>33</v>
      </c>
      <c r="E127" s="1">
        <f>SUM(G127,I127,M127,O127,Q127,S127,U127,K127)</f>
        <v>126</v>
      </c>
      <c r="F127" s="9">
        <v>1</v>
      </c>
      <c r="G127" s="9">
        <v>18</v>
      </c>
      <c r="H127" s="9">
        <v>2</v>
      </c>
      <c r="I127" s="9">
        <v>6</v>
      </c>
      <c r="J127" s="9">
        <v>0</v>
      </c>
      <c r="K127" s="9">
        <v>1</v>
      </c>
      <c r="L127" s="9">
        <v>4</v>
      </c>
      <c r="M127" s="9">
        <v>13</v>
      </c>
      <c r="N127" s="9">
        <v>0</v>
      </c>
      <c r="O127" s="9">
        <v>1</v>
      </c>
      <c r="P127" s="9">
        <v>21</v>
      </c>
      <c r="Q127" s="9">
        <v>77</v>
      </c>
      <c r="R127" s="9">
        <v>3</v>
      </c>
      <c r="S127" s="9">
        <v>6</v>
      </c>
      <c r="T127" s="9">
        <v>2</v>
      </c>
      <c r="U127" s="9">
        <v>4</v>
      </c>
      <c r="V127" s="9">
        <v>9</v>
      </c>
      <c r="W127" s="9">
        <v>31</v>
      </c>
    </row>
    <row r="129" spans="1:23">
      <c r="A129" s="8" t="s">
        <v>8</v>
      </c>
      <c r="B129" s="5">
        <f t="shared" ref="B129:C129" si="105">B130+B131</f>
        <v>164</v>
      </c>
      <c r="C129" s="5">
        <f t="shared" si="105"/>
        <v>246</v>
      </c>
      <c r="D129" s="5">
        <f>D130+D131</f>
        <v>99</v>
      </c>
      <c r="E129" s="5">
        <f>E130+E131</f>
        <v>140</v>
      </c>
      <c r="F129" s="5">
        <f t="shared" ref="F129:W129" si="106">F130+F131</f>
        <v>9</v>
      </c>
      <c r="G129" s="5">
        <f t="shared" si="106"/>
        <v>17</v>
      </c>
      <c r="H129" s="5">
        <f t="shared" si="106"/>
        <v>4</v>
      </c>
      <c r="I129" s="5">
        <f t="shared" si="106"/>
        <v>10</v>
      </c>
      <c r="J129" s="5">
        <f t="shared" si="106"/>
        <v>0</v>
      </c>
      <c r="K129" s="5">
        <f t="shared" si="106"/>
        <v>0</v>
      </c>
      <c r="L129" s="5">
        <f t="shared" si="106"/>
        <v>9</v>
      </c>
      <c r="M129" s="5">
        <f t="shared" si="106"/>
        <v>12</v>
      </c>
      <c r="N129" s="5">
        <f t="shared" si="106"/>
        <v>0</v>
      </c>
      <c r="O129" s="5">
        <f t="shared" si="106"/>
        <v>0</v>
      </c>
      <c r="P129" s="5">
        <f t="shared" si="106"/>
        <v>63</v>
      </c>
      <c r="Q129" s="5">
        <f t="shared" si="106"/>
        <v>95</v>
      </c>
      <c r="R129" s="5">
        <f t="shared" si="106"/>
        <v>7</v>
      </c>
      <c r="S129" s="5">
        <f t="shared" si="106"/>
        <v>4</v>
      </c>
      <c r="T129" s="5">
        <f t="shared" si="106"/>
        <v>7</v>
      </c>
      <c r="U129" s="5">
        <f t="shared" si="106"/>
        <v>2</v>
      </c>
      <c r="V129" s="5">
        <f t="shared" si="106"/>
        <v>65</v>
      </c>
      <c r="W129" s="5">
        <f t="shared" si="106"/>
        <v>106</v>
      </c>
    </row>
    <row r="130" spans="1:23">
      <c r="A130" s="1" t="s">
        <v>17</v>
      </c>
      <c r="B130" s="1">
        <f>SUM(D130,V130)</f>
        <v>92</v>
      </c>
      <c r="C130" s="1">
        <f>SUM(E130,W130)</f>
        <v>156</v>
      </c>
      <c r="D130" s="1">
        <f>SUM(F130,H130,L130,N130,P130,R130,T130,J130)</f>
        <v>57</v>
      </c>
      <c r="E130" s="1">
        <f>SUM(G130,I130,M130,O130,Q130,S130,U130,K130)</f>
        <v>100</v>
      </c>
      <c r="F130" s="1">
        <f>F138+F142</f>
        <v>5</v>
      </c>
      <c r="G130" s="1">
        <f t="shared" ref="G130:Q131" si="107">G138+G142</f>
        <v>11</v>
      </c>
      <c r="H130" s="1">
        <f t="shared" si="107"/>
        <v>2</v>
      </c>
      <c r="I130" s="1">
        <f t="shared" si="107"/>
        <v>7</v>
      </c>
      <c r="J130" s="1">
        <f t="shared" si="107"/>
        <v>0</v>
      </c>
      <c r="K130" s="1">
        <f t="shared" si="107"/>
        <v>0</v>
      </c>
      <c r="L130" s="1">
        <f t="shared" si="107"/>
        <v>7</v>
      </c>
      <c r="M130" s="1">
        <f t="shared" si="107"/>
        <v>8</v>
      </c>
      <c r="N130" s="1">
        <f t="shared" si="107"/>
        <v>0</v>
      </c>
      <c r="O130" s="1">
        <f t="shared" si="107"/>
        <v>0</v>
      </c>
      <c r="P130" s="1">
        <f t="shared" si="107"/>
        <v>33</v>
      </c>
      <c r="Q130" s="1">
        <f t="shared" si="107"/>
        <v>70</v>
      </c>
      <c r="R130" s="1">
        <f t="shared" ref="R130:W131" si="108">R138+R142</f>
        <v>6</v>
      </c>
      <c r="S130" s="1">
        <f t="shared" si="108"/>
        <v>3</v>
      </c>
      <c r="T130" s="1">
        <f t="shared" si="108"/>
        <v>4</v>
      </c>
      <c r="U130" s="1">
        <f t="shared" si="108"/>
        <v>1</v>
      </c>
      <c r="V130" s="1">
        <f t="shared" si="108"/>
        <v>35</v>
      </c>
      <c r="W130" s="1">
        <f t="shared" si="108"/>
        <v>56</v>
      </c>
    </row>
    <row r="131" spans="1:23">
      <c r="A131" s="1" t="s">
        <v>18</v>
      </c>
      <c r="B131" s="1">
        <f>SUM(D131,V131)</f>
        <v>72</v>
      </c>
      <c r="C131" s="1">
        <f>SUM(E131,W131)</f>
        <v>90</v>
      </c>
      <c r="D131" s="1">
        <f>SUM(F131,H131,L131,N131,P131,R131,T131,J131)</f>
        <v>42</v>
      </c>
      <c r="E131" s="1">
        <f>SUM(G131,I131,M131,O131,Q131,S131,U131,K131)</f>
        <v>40</v>
      </c>
      <c r="F131" s="1">
        <f>F139+F143</f>
        <v>4</v>
      </c>
      <c r="G131" s="1">
        <f t="shared" si="107"/>
        <v>6</v>
      </c>
      <c r="H131" s="1">
        <f t="shared" si="107"/>
        <v>2</v>
      </c>
      <c r="I131" s="1">
        <f t="shared" si="107"/>
        <v>3</v>
      </c>
      <c r="J131" s="1">
        <f t="shared" si="107"/>
        <v>0</v>
      </c>
      <c r="K131" s="1">
        <f t="shared" si="107"/>
        <v>0</v>
      </c>
      <c r="L131" s="1">
        <f t="shared" si="107"/>
        <v>2</v>
      </c>
      <c r="M131" s="1">
        <f t="shared" si="107"/>
        <v>4</v>
      </c>
      <c r="N131" s="1">
        <f t="shared" si="107"/>
        <v>0</v>
      </c>
      <c r="O131" s="1">
        <f t="shared" si="107"/>
        <v>0</v>
      </c>
      <c r="P131" s="1">
        <f t="shared" si="107"/>
        <v>30</v>
      </c>
      <c r="Q131" s="1">
        <f t="shared" si="107"/>
        <v>25</v>
      </c>
      <c r="R131" s="1">
        <f t="shared" si="108"/>
        <v>1</v>
      </c>
      <c r="S131" s="1">
        <f t="shared" si="108"/>
        <v>1</v>
      </c>
      <c r="T131" s="1">
        <f t="shared" si="108"/>
        <v>3</v>
      </c>
      <c r="U131" s="1">
        <f t="shared" si="108"/>
        <v>1</v>
      </c>
      <c r="V131" s="1">
        <f t="shared" si="108"/>
        <v>30</v>
      </c>
      <c r="W131" s="1">
        <f t="shared" si="108"/>
        <v>50</v>
      </c>
    </row>
    <row r="133" spans="1:23">
      <c r="A133" s="1" t="s">
        <v>34</v>
      </c>
      <c r="B133" s="1">
        <f>SUM(B134:B135)</f>
        <v>0</v>
      </c>
      <c r="C133" s="1">
        <f t="shared" ref="C133:E133" si="109">SUM(C134:C135)</f>
        <v>84</v>
      </c>
      <c r="D133" s="1">
        <f t="shared" si="109"/>
        <v>0</v>
      </c>
      <c r="E133" s="1">
        <f t="shared" si="109"/>
        <v>83</v>
      </c>
      <c r="F133" s="1">
        <f t="shared" ref="F133:W133" si="110">F134+F135</f>
        <v>0</v>
      </c>
      <c r="G133" s="1">
        <f t="shared" si="110"/>
        <v>13</v>
      </c>
      <c r="H133" s="1">
        <f t="shared" si="110"/>
        <v>0</v>
      </c>
      <c r="I133" s="1">
        <f t="shared" si="110"/>
        <v>1</v>
      </c>
      <c r="J133" s="1">
        <f t="shared" si="110"/>
        <v>0</v>
      </c>
      <c r="K133" s="1">
        <f t="shared" si="110"/>
        <v>0</v>
      </c>
      <c r="L133" s="1">
        <f t="shared" si="110"/>
        <v>0</v>
      </c>
      <c r="M133" s="1">
        <f t="shared" si="110"/>
        <v>2</v>
      </c>
      <c r="N133" s="1">
        <f t="shared" si="110"/>
        <v>0</v>
      </c>
      <c r="O133" s="1">
        <f t="shared" si="110"/>
        <v>0</v>
      </c>
      <c r="P133" s="1">
        <f t="shared" si="110"/>
        <v>0</v>
      </c>
      <c r="Q133" s="1">
        <f t="shared" si="110"/>
        <v>59</v>
      </c>
      <c r="R133" s="1">
        <f t="shared" si="110"/>
        <v>0</v>
      </c>
      <c r="S133" s="1">
        <f t="shared" si="110"/>
        <v>0</v>
      </c>
      <c r="T133" s="1">
        <f t="shared" si="110"/>
        <v>0</v>
      </c>
      <c r="U133" s="1">
        <f t="shared" si="110"/>
        <v>8</v>
      </c>
      <c r="V133" s="1">
        <f t="shared" si="110"/>
        <v>0</v>
      </c>
      <c r="W133" s="1">
        <f t="shared" si="110"/>
        <v>1</v>
      </c>
    </row>
    <row r="134" spans="1:23">
      <c r="A134" s="1" t="s">
        <v>17</v>
      </c>
      <c r="B134" s="1">
        <f>SUM(D134,V134)</f>
        <v>0</v>
      </c>
      <c r="C134" s="1">
        <f>SUM(E134,W134)</f>
        <v>43</v>
      </c>
      <c r="D134" s="1">
        <f>SUM(F134,H134,L134,N134,P134,R134,T134,J134)</f>
        <v>0</v>
      </c>
      <c r="E134" s="1">
        <f>SUM(G134,I134,M134,O134,Q134,S134,U134,K134)</f>
        <v>43</v>
      </c>
      <c r="F134" s="9">
        <v>0</v>
      </c>
      <c r="G134" s="9">
        <v>6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33</v>
      </c>
      <c r="R134" s="9">
        <v>0</v>
      </c>
      <c r="S134" s="9">
        <v>0</v>
      </c>
      <c r="T134" s="9">
        <v>0</v>
      </c>
      <c r="U134" s="9">
        <v>4</v>
      </c>
      <c r="V134" s="9">
        <v>0</v>
      </c>
      <c r="W134" s="9">
        <v>0</v>
      </c>
    </row>
    <row r="135" spans="1:23">
      <c r="A135" s="1" t="s">
        <v>18</v>
      </c>
      <c r="B135" s="1">
        <f>SUM(D135,V135)</f>
        <v>0</v>
      </c>
      <c r="C135" s="1">
        <f>SUM(E135,W135)</f>
        <v>41</v>
      </c>
      <c r="D135" s="1">
        <f>SUM(F135,H135,L135,N135,P135,R135,T135,J135)</f>
        <v>0</v>
      </c>
      <c r="E135" s="1">
        <f>SUM(G135,I135,M135,O135,Q135,S135,U135,K135)</f>
        <v>40</v>
      </c>
      <c r="F135" s="9">
        <v>0</v>
      </c>
      <c r="G135" s="9">
        <v>7</v>
      </c>
      <c r="H135" s="9">
        <v>0</v>
      </c>
      <c r="I135" s="9">
        <v>1</v>
      </c>
      <c r="J135" s="9">
        <v>0</v>
      </c>
      <c r="K135" s="9">
        <v>0</v>
      </c>
      <c r="L135" s="9">
        <v>0</v>
      </c>
      <c r="M135" s="9">
        <v>2</v>
      </c>
      <c r="N135" s="9">
        <v>0</v>
      </c>
      <c r="O135" s="9">
        <v>0</v>
      </c>
      <c r="P135" s="9">
        <v>0</v>
      </c>
      <c r="Q135" s="9">
        <v>26</v>
      </c>
      <c r="R135" s="9">
        <v>0</v>
      </c>
      <c r="S135" s="9">
        <v>0</v>
      </c>
      <c r="T135" s="9">
        <v>0</v>
      </c>
      <c r="U135" s="9">
        <v>4</v>
      </c>
      <c r="V135" s="9">
        <v>0</v>
      </c>
      <c r="W135" s="9">
        <v>1</v>
      </c>
    </row>
    <row r="137" spans="1:23">
      <c r="A137" s="1" t="s">
        <v>35</v>
      </c>
      <c r="B137" s="1">
        <f>SUM(B138:B139)</f>
        <v>12</v>
      </c>
      <c r="C137" s="1">
        <f t="shared" ref="C137" si="111">SUM(C138:C139)</f>
        <v>45</v>
      </c>
      <c r="D137" s="1">
        <f t="shared" ref="D137" si="112">SUM(D138:D139)</f>
        <v>7</v>
      </c>
      <c r="E137" s="1">
        <f t="shared" ref="E137" si="113">SUM(E138:E139)</f>
        <v>22</v>
      </c>
      <c r="F137" s="1">
        <f t="shared" ref="F137:Q137" si="114">F138+F139</f>
        <v>1</v>
      </c>
      <c r="G137" s="1">
        <f t="shared" si="114"/>
        <v>2</v>
      </c>
      <c r="H137" s="1">
        <f t="shared" si="114"/>
        <v>0</v>
      </c>
      <c r="I137" s="1">
        <f t="shared" si="114"/>
        <v>3</v>
      </c>
      <c r="J137" s="1">
        <f t="shared" si="114"/>
        <v>0</v>
      </c>
      <c r="K137" s="1">
        <f t="shared" si="114"/>
        <v>0</v>
      </c>
      <c r="L137" s="1">
        <f t="shared" si="114"/>
        <v>0</v>
      </c>
      <c r="M137" s="1">
        <f t="shared" si="114"/>
        <v>4</v>
      </c>
      <c r="N137" s="1">
        <f t="shared" si="114"/>
        <v>0</v>
      </c>
      <c r="O137" s="1">
        <f t="shared" si="114"/>
        <v>0</v>
      </c>
      <c r="P137" s="1">
        <f t="shared" si="114"/>
        <v>5</v>
      </c>
      <c r="Q137" s="1">
        <f t="shared" si="114"/>
        <v>13</v>
      </c>
      <c r="R137" s="1">
        <f t="shared" ref="R137:W137" si="115">R138+R139</f>
        <v>0</v>
      </c>
      <c r="S137" s="1">
        <f t="shared" si="115"/>
        <v>0</v>
      </c>
      <c r="T137" s="1">
        <f t="shared" si="115"/>
        <v>1</v>
      </c>
      <c r="U137" s="1">
        <f t="shared" si="115"/>
        <v>0</v>
      </c>
      <c r="V137" s="1">
        <f t="shared" si="115"/>
        <v>5</v>
      </c>
      <c r="W137" s="1">
        <f t="shared" si="115"/>
        <v>23</v>
      </c>
    </row>
    <row r="138" spans="1:23">
      <c r="A138" s="1" t="s">
        <v>17</v>
      </c>
      <c r="B138" s="1">
        <f>SUM(D138,V138)</f>
        <v>4</v>
      </c>
      <c r="C138" s="1">
        <f>SUM(E138,W138)</f>
        <v>20</v>
      </c>
      <c r="D138" s="1">
        <f>SUM(F138,H138,L138,N138,P138,R138,T138,J138)</f>
        <v>2</v>
      </c>
      <c r="E138" s="1">
        <f>SUM(G138,I138,M138,O138,Q138,S138,U138,K138)</f>
        <v>14</v>
      </c>
      <c r="F138" s="9">
        <v>1</v>
      </c>
      <c r="G138" s="9">
        <v>2</v>
      </c>
      <c r="H138" s="9">
        <v>0</v>
      </c>
      <c r="I138" s="9">
        <v>1</v>
      </c>
      <c r="J138" s="9">
        <v>0</v>
      </c>
      <c r="K138" s="9">
        <v>0</v>
      </c>
      <c r="L138" s="9">
        <v>0</v>
      </c>
      <c r="M138" s="9">
        <v>4</v>
      </c>
      <c r="N138" s="9">
        <v>0</v>
      </c>
      <c r="O138" s="9">
        <v>0</v>
      </c>
      <c r="P138" s="9">
        <v>1</v>
      </c>
      <c r="Q138" s="9">
        <v>7</v>
      </c>
      <c r="R138" s="9">
        <v>0</v>
      </c>
      <c r="S138" s="9">
        <v>0</v>
      </c>
      <c r="T138" s="9">
        <v>0</v>
      </c>
      <c r="U138" s="9">
        <v>0</v>
      </c>
      <c r="V138" s="9">
        <v>2</v>
      </c>
      <c r="W138" s="9">
        <v>6</v>
      </c>
    </row>
    <row r="139" spans="1:23">
      <c r="A139" s="1" t="s">
        <v>18</v>
      </c>
      <c r="B139" s="1">
        <f>SUM(D139,V139)</f>
        <v>8</v>
      </c>
      <c r="C139" s="1">
        <f>SUM(E139,W139)</f>
        <v>25</v>
      </c>
      <c r="D139" s="1">
        <f>SUM(F139,H139,L139,N139,P139,R139,T139,J139)</f>
        <v>5</v>
      </c>
      <c r="E139" s="1">
        <f>SUM(G139,I139,M139,O139,Q139,S139,U139,K139)</f>
        <v>8</v>
      </c>
      <c r="F139" s="9">
        <v>0</v>
      </c>
      <c r="G139" s="9">
        <v>0</v>
      </c>
      <c r="H139" s="9">
        <v>0</v>
      </c>
      <c r="I139" s="9">
        <v>2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4</v>
      </c>
      <c r="Q139" s="9">
        <v>6</v>
      </c>
      <c r="R139" s="9">
        <v>0</v>
      </c>
      <c r="S139" s="9">
        <v>0</v>
      </c>
      <c r="T139" s="9">
        <v>1</v>
      </c>
      <c r="U139" s="9">
        <v>0</v>
      </c>
      <c r="V139" s="9">
        <v>3</v>
      </c>
      <c r="W139" s="9">
        <v>17</v>
      </c>
    </row>
    <row r="141" spans="1:23">
      <c r="A141" s="1" t="s">
        <v>36</v>
      </c>
      <c r="B141" s="1">
        <f>SUM(B142:B143)</f>
        <v>152</v>
      </c>
      <c r="C141" s="1">
        <f t="shared" ref="C141" si="116">SUM(C142:C143)</f>
        <v>201</v>
      </c>
      <c r="D141" s="1">
        <f t="shared" ref="D141" si="117">SUM(D142:D143)</f>
        <v>92</v>
      </c>
      <c r="E141" s="1">
        <f t="shared" ref="E141" si="118">SUM(E142:E143)</f>
        <v>118</v>
      </c>
      <c r="F141" s="1">
        <f t="shared" ref="F141:W141" si="119">F142+F143</f>
        <v>8</v>
      </c>
      <c r="G141" s="1">
        <f t="shared" si="119"/>
        <v>15</v>
      </c>
      <c r="H141" s="1">
        <f t="shared" si="119"/>
        <v>4</v>
      </c>
      <c r="I141" s="1">
        <f t="shared" si="119"/>
        <v>7</v>
      </c>
      <c r="J141" s="1">
        <f t="shared" si="119"/>
        <v>0</v>
      </c>
      <c r="K141" s="1">
        <f t="shared" si="119"/>
        <v>0</v>
      </c>
      <c r="L141" s="1">
        <f t="shared" si="119"/>
        <v>9</v>
      </c>
      <c r="M141" s="1">
        <f t="shared" si="119"/>
        <v>8</v>
      </c>
      <c r="N141" s="1">
        <f t="shared" si="119"/>
        <v>0</v>
      </c>
      <c r="O141" s="1">
        <f t="shared" si="119"/>
        <v>0</v>
      </c>
      <c r="P141" s="1">
        <f t="shared" si="119"/>
        <v>58</v>
      </c>
      <c r="Q141" s="1">
        <f t="shared" si="119"/>
        <v>82</v>
      </c>
      <c r="R141" s="1">
        <f t="shared" si="119"/>
        <v>7</v>
      </c>
      <c r="S141" s="1">
        <f t="shared" si="119"/>
        <v>4</v>
      </c>
      <c r="T141" s="1">
        <f t="shared" si="119"/>
        <v>6</v>
      </c>
      <c r="U141" s="1">
        <f t="shared" si="119"/>
        <v>2</v>
      </c>
      <c r="V141" s="1">
        <f t="shared" si="119"/>
        <v>60</v>
      </c>
      <c r="W141" s="1">
        <f t="shared" si="119"/>
        <v>83</v>
      </c>
    </row>
    <row r="142" spans="1:23">
      <c r="A142" s="1" t="s">
        <v>17</v>
      </c>
      <c r="B142" s="1">
        <f>SUM(D142,V142)</f>
        <v>88</v>
      </c>
      <c r="C142" s="1">
        <f>SUM(E142,W142)</f>
        <v>136</v>
      </c>
      <c r="D142" s="1">
        <f>SUM(F142,H142,L142,N142,P142,R142,T142,J142)</f>
        <v>55</v>
      </c>
      <c r="E142" s="1">
        <f>SUM(G142,I142,M142,O142,Q142,S142,U142,K142)</f>
        <v>86</v>
      </c>
      <c r="F142" s="9">
        <v>4</v>
      </c>
      <c r="G142" s="9">
        <v>9</v>
      </c>
      <c r="H142" s="9">
        <v>2</v>
      </c>
      <c r="I142" s="9">
        <v>6</v>
      </c>
      <c r="J142" s="9">
        <v>0</v>
      </c>
      <c r="K142" s="9">
        <v>0</v>
      </c>
      <c r="L142" s="9">
        <v>7</v>
      </c>
      <c r="M142" s="9">
        <v>4</v>
      </c>
      <c r="N142" s="9">
        <v>0</v>
      </c>
      <c r="O142" s="9">
        <v>0</v>
      </c>
      <c r="P142" s="9">
        <v>32</v>
      </c>
      <c r="Q142" s="9">
        <v>63</v>
      </c>
      <c r="R142" s="9">
        <v>6</v>
      </c>
      <c r="S142" s="9">
        <v>3</v>
      </c>
      <c r="T142" s="9">
        <v>4</v>
      </c>
      <c r="U142" s="9">
        <v>1</v>
      </c>
      <c r="V142" s="9">
        <v>33</v>
      </c>
      <c r="W142" s="9">
        <v>50</v>
      </c>
    </row>
    <row r="143" spans="1:23">
      <c r="A143" s="1" t="s">
        <v>18</v>
      </c>
      <c r="B143" s="1">
        <f>SUM(D143,V143)</f>
        <v>64</v>
      </c>
      <c r="C143" s="1">
        <f>SUM(E143,W143)</f>
        <v>65</v>
      </c>
      <c r="D143" s="1">
        <f>SUM(F143,H143,L143,N143,P143,R143,T143,J143)</f>
        <v>37</v>
      </c>
      <c r="E143" s="1">
        <f>SUM(G143,I143,M143,O143,Q143,S143,U143,K143)</f>
        <v>32</v>
      </c>
      <c r="F143" s="9">
        <v>4</v>
      </c>
      <c r="G143" s="9">
        <v>6</v>
      </c>
      <c r="H143" s="9">
        <v>2</v>
      </c>
      <c r="I143" s="9">
        <v>1</v>
      </c>
      <c r="J143" s="9">
        <v>0</v>
      </c>
      <c r="K143" s="9">
        <v>0</v>
      </c>
      <c r="L143" s="9">
        <v>2</v>
      </c>
      <c r="M143" s="9">
        <v>4</v>
      </c>
      <c r="N143" s="9">
        <v>0</v>
      </c>
      <c r="O143" s="9">
        <v>0</v>
      </c>
      <c r="P143" s="9">
        <v>26</v>
      </c>
      <c r="Q143" s="9">
        <v>19</v>
      </c>
      <c r="R143" s="9">
        <v>1</v>
      </c>
      <c r="S143" s="9">
        <v>1</v>
      </c>
      <c r="T143" s="9">
        <v>2</v>
      </c>
      <c r="U143" s="9">
        <v>1</v>
      </c>
      <c r="V143" s="9">
        <v>27</v>
      </c>
      <c r="W143" s="9">
        <v>33</v>
      </c>
    </row>
    <row r="145" spans="1:23">
      <c r="A145" s="8" t="s">
        <v>49</v>
      </c>
      <c r="B145" s="5">
        <f t="shared" ref="B145:C145" si="120">B146+B147</f>
        <v>22</v>
      </c>
      <c r="C145" s="5">
        <f t="shared" si="120"/>
        <v>21</v>
      </c>
      <c r="D145" s="5">
        <f>D146+D147</f>
        <v>19</v>
      </c>
      <c r="E145" s="5">
        <f>E146+E147</f>
        <v>18</v>
      </c>
      <c r="F145" s="5">
        <f t="shared" ref="F145:W145" si="121">F146+F147</f>
        <v>6</v>
      </c>
      <c r="G145" s="5">
        <f t="shared" si="121"/>
        <v>6</v>
      </c>
      <c r="H145" s="5">
        <f t="shared" si="121"/>
        <v>0</v>
      </c>
      <c r="I145" s="5">
        <f t="shared" si="121"/>
        <v>0</v>
      </c>
      <c r="J145" s="5">
        <f t="shared" si="121"/>
        <v>0</v>
      </c>
      <c r="K145" s="5">
        <f t="shared" si="121"/>
        <v>0</v>
      </c>
      <c r="L145" s="5">
        <f t="shared" si="121"/>
        <v>0</v>
      </c>
      <c r="M145" s="5">
        <f t="shared" si="121"/>
        <v>0</v>
      </c>
      <c r="N145" s="5">
        <f t="shared" si="121"/>
        <v>0</v>
      </c>
      <c r="O145" s="5">
        <f t="shared" si="121"/>
        <v>0</v>
      </c>
      <c r="P145" s="5">
        <f t="shared" si="121"/>
        <v>12</v>
      </c>
      <c r="Q145" s="5">
        <f t="shared" si="121"/>
        <v>10</v>
      </c>
      <c r="R145" s="5">
        <f t="shared" si="121"/>
        <v>0</v>
      </c>
      <c r="S145" s="5">
        <f t="shared" si="121"/>
        <v>0</v>
      </c>
      <c r="T145" s="5">
        <f t="shared" si="121"/>
        <v>1</v>
      </c>
      <c r="U145" s="5">
        <f t="shared" si="121"/>
        <v>2</v>
      </c>
      <c r="V145" s="5">
        <f t="shared" si="121"/>
        <v>3</v>
      </c>
      <c r="W145" s="5">
        <f t="shared" si="121"/>
        <v>3</v>
      </c>
    </row>
    <row r="146" spans="1:23">
      <c r="A146" s="1" t="s">
        <v>17</v>
      </c>
      <c r="B146" s="1">
        <f>SUM(D146,V146)</f>
        <v>13</v>
      </c>
      <c r="C146" s="1">
        <f>SUM(E146,W146)</f>
        <v>7</v>
      </c>
      <c r="D146" s="1">
        <f>SUM(F146,H146,L146,N146,P146,R146,T146,J146)</f>
        <v>11</v>
      </c>
      <c r="E146" s="1">
        <f>SUM(G146,I146,M146,O146,Q146,S146,U146,K146)</f>
        <v>6</v>
      </c>
      <c r="F146" s="1">
        <f>F150+F154</f>
        <v>3</v>
      </c>
      <c r="G146" s="1">
        <f t="shared" ref="G146:W146" si="122">G150+G154</f>
        <v>1</v>
      </c>
      <c r="H146" s="1">
        <f t="shared" si="122"/>
        <v>0</v>
      </c>
      <c r="I146" s="1">
        <f t="shared" si="122"/>
        <v>0</v>
      </c>
      <c r="J146" s="1">
        <f t="shared" si="122"/>
        <v>0</v>
      </c>
      <c r="K146" s="1">
        <f t="shared" si="122"/>
        <v>0</v>
      </c>
      <c r="L146" s="1">
        <f t="shared" si="122"/>
        <v>0</v>
      </c>
      <c r="M146" s="1">
        <f t="shared" si="122"/>
        <v>0</v>
      </c>
      <c r="N146" s="1">
        <f t="shared" si="122"/>
        <v>0</v>
      </c>
      <c r="O146" s="1">
        <f t="shared" si="122"/>
        <v>0</v>
      </c>
      <c r="P146" s="1">
        <f t="shared" si="122"/>
        <v>7</v>
      </c>
      <c r="Q146" s="1">
        <f t="shared" si="122"/>
        <v>4</v>
      </c>
      <c r="R146" s="1">
        <f t="shared" si="122"/>
        <v>0</v>
      </c>
      <c r="S146" s="1">
        <f t="shared" si="122"/>
        <v>0</v>
      </c>
      <c r="T146" s="1">
        <f t="shared" si="122"/>
        <v>1</v>
      </c>
      <c r="U146" s="1">
        <f t="shared" si="122"/>
        <v>1</v>
      </c>
      <c r="V146" s="1">
        <f t="shared" si="122"/>
        <v>2</v>
      </c>
      <c r="W146" s="1">
        <f t="shared" si="122"/>
        <v>1</v>
      </c>
    </row>
    <row r="147" spans="1:23">
      <c r="A147" s="1" t="s">
        <v>18</v>
      </c>
      <c r="B147" s="1">
        <f>SUM(D147,V147)</f>
        <v>9</v>
      </c>
      <c r="C147" s="1">
        <f>SUM(E147,W147)</f>
        <v>14</v>
      </c>
      <c r="D147" s="1">
        <f>SUM(F147,H147,L147,N147,P147,R147,T147,J147)</f>
        <v>8</v>
      </c>
      <c r="E147" s="1">
        <f>SUM(G147,I147,M147,O147,Q147,S147,U147,K147)</f>
        <v>12</v>
      </c>
      <c r="F147" s="1">
        <f>F151+F155</f>
        <v>3</v>
      </c>
      <c r="G147" s="1">
        <f t="shared" ref="G147:W147" si="123">G151+G155</f>
        <v>5</v>
      </c>
      <c r="H147" s="1">
        <f t="shared" si="123"/>
        <v>0</v>
      </c>
      <c r="I147" s="1">
        <f t="shared" si="123"/>
        <v>0</v>
      </c>
      <c r="J147" s="1">
        <f t="shared" si="123"/>
        <v>0</v>
      </c>
      <c r="K147" s="1">
        <f t="shared" si="123"/>
        <v>0</v>
      </c>
      <c r="L147" s="1">
        <f t="shared" si="123"/>
        <v>0</v>
      </c>
      <c r="M147" s="1">
        <f t="shared" si="123"/>
        <v>0</v>
      </c>
      <c r="N147" s="1">
        <f t="shared" si="123"/>
        <v>0</v>
      </c>
      <c r="O147" s="1">
        <f t="shared" si="123"/>
        <v>0</v>
      </c>
      <c r="P147" s="1">
        <f t="shared" si="123"/>
        <v>5</v>
      </c>
      <c r="Q147" s="1">
        <f t="shared" si="123"/>
        <v>6</v>
      </c>
      <c r="R147" s="1">
        <f t="shared" si="123"/>
        <v>0</v>
      </c>
      <c r="S147" s="1">
        <f t="shared" si="123"/>
        <v>0</v>
      </c>
      <c r="T147" s="1">
        <f t="shared" si="123"/>
        <v>0</v>
      </c>
      <c r="U147" s="1">
        <f t="shared" si="123"/>
        <v>1</v>
      </c>
      <c r="V147" s="1">
        <f t="shared" si="123"/>
        <v>1</v>
      </c>
      <c r="W147" s="1">
        <f t="shared" si="123"/>
        <v>2</v>
      </c>
    </row>
    <row r="149" spans="1:23">
      <c r="A149" s="1" t="s">
        <v>35</v>
      </c>
      <c r="B149" s="1">
        <f>SUM(B150:B151)</f>
        <v>0</v>
      </c>
      <c r="C149" s="1">
        <f t="shared" ref="C149:E149" si="124">SUM(C150:C151)</f>
        <v>0</v>
      </c>
      <c r="D149" s="1">
        <f t="shared" si="124"/>
        <v>0</v>
      </c>
      <c r="E149" s="1">
        <f t="shared" si="124"/>
        <v>0</v>
      </c>
      <c r="F149" s="1">
        <f t="shared" ref="F149:W149" si="125">F150+F151</f>
        <v>0</v>
      </c>
      <c r="G149" s="1">
        <f t="shared" si="125"/>
        <v>0</v>
      </c>
      <c r="H149" s="1">
        <f t="shared" si="125"/>
        <v>0</v>
      </c>
      <c r="I149" s="1">
        <f t="shared" si="125"/>
        <v>0</v>
      </c>
      <c r="J149" s="1">
        <f t="shared" si="125"/>
        <v>0</v>
      </c>
      <c r="K149" s="1">
        <f t="shared" si="125"/>
        <v>0</v>
      </c>
      <c r="L149" s="1">
        <f t="shared" si="125"/>
        <v>0</v>
      </c>
      <c r="M149" s="1">
        <f t="shared" si="125"/>
        <v>0</v>
      </c>
      <c r="N149" s="1">
        <f t="shared" si="125"/>
        <v>0</v>
      </c>
      <c r="O149" s="1">
        <f t="shared" si="125"/>
        <v>0</v>
      </c>
      <c r="P149" s="1">
        <f t="shared" si="125"/>
        <v>0</v>
      </c>
      <c r="Q149" s="1">
        <f t="shared" si="125"/>
        <v>0</v>
      </c>
      <c r="R149" s="1">
        <f t="shared" si="125"/>
        <v>0</v>
      </c>
      <c r="S149" s="1">
        <f t="shared" si="125"/>
        <v>0</v>
      </c>
      <c r="T149" s="1">
        <f t="shared" si="125"/>
        <v>0</v>
      </c>
      <c r="U149" s="1">
        <f t="shared" si="125"/>
        <v>0</v>
      </c>
      <c r="V149" s="1">
        <f t="shared" si="125"/>
        <v>0</v>
      </c>
      <c r="W149" s="1">
        <f t="shared" si="125"/>
        <v>0</v>
      </c>
    </row>
    <row r="150" spans="1:23">
      <c r="A150" s="1" t="s">
        <v>17</v>
      </c>
      <c r="B150" s="1">
        <f>SUM(D150,V150)</f>
        <v>0</v>
      </c>
      <c r="C150" s="1">
        <f>SUM(E150,W150)</f>
        <v>0</v>
      </c>
      <c r="D150" s="1">
        <f>SUM(F150,H150,L150,N150,P150,R150,T150,J150)</f>
        <v>0</v>
      </c>
      <c r="E150" s="1">
        <f>SUM(G150,I150,M150,O150,Q150,S150,U150,K150)</f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</row>
    <row r="151" spans="1:23">
      <c r="A151" s="1" t="s">
        <v>18</v>
      </c>
      <c r="B151" s="1">
        <f>SUM(D151,V151)</f>
        <v>0</v>
      </c>
      <c r="C151" s="1">
        <f>SUM(E151,W151)</f>
        <v>0</v>
      </c>
      <c r="D151" s="1">
        <f>SUM(F151,H151,L151,N151,P151,R151,T151,J151)</f>
        <v>0</v>
      </c>
      <c r="E151" s="1">
        <f>SUM(G151,I151,M151,O151,Q151,S151,U151,K151)</f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</row>
    <row r="153" spans="1:23">
      <c r="A153" s="1" t="s">
        <v>36</v>
      </c>
      <c r="B153" s="1">
        <f>SUM(B154:B155)</f>
        <v>22</v>
      </c>
      <c r="C153" s="1">
        <f t="shared" ref="C153:E153" si="126">SUM(C154:C155)</f>
        <v>21</v>
      </c>
      <c r="D153" s="1">
        <f t="shared" si="126"/>
        <v>19</v>
      </c>
      <c r="E153" s="1">
        <f t="shared" si="126"/>
        <v>18</v>
      </c>
      <c r="F153" s="1">
        <f t="shared" ref="F153:W153" si="127">F154+F155</f>
        <v>6</v>
      </c>
      <c r="G153" s="1">
        <f t="shared" si="127"/>
        <v>6</v>
      </c>
      <c r="H153" s="1">
        <f t="shared" si="127"/>
        <v>0</v>
      </c>
      <c r="I153" s="1">
        <f t="shared" si="127"/>
        <v>0</v>
      </c>
      <c r="J153" s="1">
        <f t="shared" si="127"/>
        <v>0</v>
      </c>
      <c r="K153" s="1">
        <f t="shared" si="127"/>
        <v>0</v>
      </c>
      <c r="L153" s="1">
        <f t="shared" si="127"/>
        <v>0</v>
      </c>
      <c r="M153" s="1">
        <f t="shared" si="127"/>
        <v>0</v>
      </c>
      <c r="N153" s="1">
        <f t="shared" si="127"/>
        <v>0</v>
      </c>
      <c r="O153" s="1">
        <f t="shared" si="127"/>
        <v>0</v>
      </c>
      <c r="P153" s="1">
        <f t="shared" si="127"/>
        <v>12</v>
      </c>
      <c r="Q153" s="1">
        <f t="shared" si="127"/>
        <v>10</v>
      </c>
      <c r="R153" s="1">
        <f t="shared" si="127"/>
        <v>0</v>
      </c>
      <c r="S153" s="1">
        <f t="shared" si="127"/>
        <v>0</v>
      </c>
      <c r="T153" s="1">
        <f t="shared" si="127"/>
        <v>1</v>
      </c>
      <c r="U153" s="1">
        <f t="shared" si="127"/>
        <v>2</v>
      </c>
      <c r="V153" s="1">
        <f t="shared" si="127"/>
        <v>3</v>
      </c>
      <c r="W153" s="1">
        <f t="shared" si="127"/>
        <v>3</v>
      </c>
    </row>
    <row r="154" spans="1:23">
      <c r="A154" s="1" t="s">
        <v>17</v>
      </c>
      <c r="B154" s="1">
        <f>SUM(D154,V154)</f>
        <v>13</v>
      </c>
      <c r="C154" s="1">
        <f>SUM(E154,W154)</f>
        <v>7</v>
      </c>
      <c r="D154" s="1">
        <f>SUM(F154,H154,L154,N154,P154,R154,T154,J154)</f>
        <v>11</v>
      </c>
      <c r="E154" s="1">
        <f>SUM(G154,I154,M154,O154,Q154,S154,U154,K154)</f>
        <v>6</v>
      </c>
      <c r="F154" s="9">
        <v>3</v>
      </c>
      <c r="G154" s="9">
        <v>1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7</v>
      </c>
      <c r="Q154" s="9">
        <v>4</v>
      </c>
      <c r="R154" s="9">
        <v>0</v>
      </c>
      <c r="S154" s="9">
        <v>0</v>
      </c>
      <c r="T154" s="9">
        <v>1</v>
      </c>
      <c r="U154" s="9">
        <v>1</v>
      </c>
      <c r="V154" s="9">
        <v>2</v>
      </c>
      <c r="W154" s="9">
        <v>1</v>
      </c>
    </row>
    <row r="155" spans="1:23">
      <c r="A155" s="1" t="s">
        <v>18</v>
      </c>
      <c r="B155" s="1">
        <f>SUM(D155,V155)</f>
        <v>9</v>
      </c>
      <c r="C155" s="1">
        <f>SUM(E155,W155)</f>
        <v>14</v>
      </c>
      <c r="D155" s="1">
        <f>SUM(F155,H155,L155,N155,P155,R155,T155,J155)</f>
        <v>8</v>
      </c>
      <c r="E155" s="1">
        <f>SUM(G155,I155,M155,O155,Q155,S155,U155,K155)</f>
        <v>12</v>
      </c>
      <c r="F155" s="9">
        <v>3</v>
      </c>
      <c r="G155" s="9">
        <v>5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5</v>
      </c>
      <c r="Q155" s="9">
        <v>6</v>
      </c>
      <c r="R155" s="9">
        <v>0</v>
      </c>
      <c r="S155" s="9">
        <v>0</v>
      </c>
      <c r="T155" s="9">
        <v>0</v>
      </c>
      <c r="U155" s="9">
        <v>1</v>
      </c>
      <c r="V155" s="9">
        <v>1</v>
      </c>
      <c r="W155" s="9">
        <v>2</v>
      </c>
    </row>
    <row r="157" spans="1:23">
      <c r="A157" s="8" t="s">
        <v>9</v>
      </c>
      <c r="B157" s="5">
        <f t="shared" ref="B157:C157" si="128">B158+B159</f>
        <v>242</v>
      </c>
      <c r="C157" s="5">
        <f t="shared" si="128"/>
        <v>743</v>
      </c>
      <c r="D157" s="5">
        <f>D158+D159</f>
        <v>218</v>
      </c>
      <c r="E157" s="5">
        <f>E158+E159</f>
        <v>724</v>
      </c>
      <c r="F157" s="5">
        <f t="shared" ref="F157:W157" si="129">F158+F159</f>
        <v>11</v>
      </c>
      <c r="G157" s="5">
        <f t="shared" si="129"/>
        <v>44</v>
      </c>
      <c r="H157" s="5">
        <f t="shared" si="129"/>
        <v>8</v>
      </c>
      <c r="I157" s="5">
        <f t="shared" si="129"/>
        <v>36</v>
      </c>
      <c r="J157" s="5">
        <f t="shared" si="129"/>
        <v>1</v>
      </c>
      <c r="K157" s="5">
        <f t="shared" si="129"/>
        <v>0</v>
      </c>
      <c r="L157" s="5">
        <f t="shared" si="129"/>
        <v>8</v>
      </c>
      <c r="M157" s="5">
        <f t="shared" si="129"/>
        <v>28</v>
      </c>
      <c r="N157" s="5">
        <f t="shared" si="129"/>
        <v>1</v>
      </c>
      <c r="O157" s="5">
        <f t="shared" si="129"/>
        <v>3</v>
      </c>
      <c r="P157" s="5">
        <f t="shared" si="129"/>
        <v>172</v>
      </c>
      <c r="Q157" s="5">
        <f t="shared" si="129"/>
        <v>536</v>
      </c>
      <c r="R157" s="5">
        <f t="shared" si="129"/>
        <v>11</v>
      </c>
      <c r="S157" s="5">
        <f t="shared" si="129"/>
        <v>19</v>
      </c>
      <c r="T157" s="5">
        <f t="shared" si="129"/>
        <v>6</v>
      </c>
      <c r="U157" s="5">
        <f t="shared" si="129"/>
        <v>58</v>
      </c>
      <c r="V157" s="5">
        <f t="shared" si="129"/>
        <v>24</v>
      </c>
      <c r="W157" s="5">
        <f t="shared" si="129"/>
        <v>19</v>
      </c>
    </row>
    <row r="158" spans="1:23">
      <c r="A158" s="1" t="s">
        <v>17</v>
      </c>
      <c r="B158" s="1">
        <f>SUM(D158,V158)</f>
        <v>127</v>
      </c>
      <c r="C158" s="1">
        <f>SUM(E158,W158)</f>
        <v>378</v>
      </c>
      <c r="D158" s="1">
        <f>SUM(F158,H158,L158,N158,P158,R158,T158,J158)</f>
        <v>117</v>
      </c>
      <c r="E158" s="1">
        <f>SUM(G158,I158,M158,O158,Q158,S158,U158,K158)</f>
        <v>371</v>
      </c>
      <c r="F158" s="1">
        <f t="shared" ref="F158:W158" si="130">F162+F167</f>
        <v>2</v>
      </c>
      <c r="G158" s="1">
        <f t="shared" si="130"/>
        <v>17</v>
      </c>
      <c r="H158" s="1">
        <f t="shared" si="130"/>
        <v>2</v>
      </c>
      <c r="I158" s="1">
        <f t="shared" si="130"/>
        <v>15</v>
      </c>
      <c r="J158" s="1">
        <f t="shared" si="130"/>
        <v>1</v>
      </c>
      <c r="K158" s="1">
        <f t="shared" si="130"/>
        <v>0</v>
      </c>
      <c r="L158" s="1">
        <f t="shared" si="130"/>
        <v>5</v>
      </c>
      <c r="M158" s="1">
        <f t="shared" si="130"/>
        <v>19</v>
      </c>
      <c r="N158" s="1">
        <f t="shared" si="130"/>
        <v>1</v>
      </c>
      <c r="O158" s="1">
        <f t="shared" si="130"/>
        <v>2</v>
      </c>
      <c r="P158" s="1">
        <f t="shared" si="130"/>
        <v>97</v>
      </c>
      <c r="Q158" s="1">
        <f t="shared" si="130"/>
        <v>280</v>
      </c>
      <c r="R158" s="1">
        <f t="shared" si="130"/>
        <v>7</v>
      </c>
      <c r="S158" s="1">
        <f t="shared" si="130"/>
        <v>12</v>
      </c>
      <c r="T158" s="1">
        <f t="shared" si="130"/>
        <v>2</v>
      </c>
      <c r="U158" s="1">
        <f t="shared" si="130"/>
        <v>26</v>
      </c>
      <c r="V158" s="1">
        <f t="shared" si="130"/>
        <v>10</v>
      </c>
      <c r="W158" s="1">
        <f t="shared" si="130"/>
        <v>7</v>
      </c>
    </row>
    <row r="159" spans="1:23">
      <c r="A159" s="1" t="s">
        <v>18</v>
      </c>
      <c r="B159" s="1">
        <f>SUM(D159,V159)</f>
        <v>115</v>
      </c>
      <c r="C159" s="1">
        <f>SUM(E159,W159)</f>
        <v>365</v>
      </c>
      <c r="D159" s="1">
        <f>SUM(F159,H159,L159,N159,P159,R159,T159,J159)</f>
        <v>101</v>
      </c>
      <c r="E159" s="1">
        <f>SUM(G159,I159,M159,O159,Q159,S159,U159,K159)</f>
        <v>353</v>
      </c>
      <c r="F159" s="1">
        <f t="shared" ref="F159:W159" si="131">F163+F168</f>
        <v>9</v>
      </c>
      <c r="G159" s="1">
        <f t="shared" si="131"/>
        <v>27</v>
      </c>
      <c r="H159" s="1">
        <f t="shared" si="131"/>
        <v>6</v>
      </c>
      <c r="I159" s="1">
        <f t="shared" si="131"/>
        <v>21</v>
      </c>
      <c r="J159" s="1">
        <f t="shared" si="131"/>
        <v>0</v>
      </c>
      <c r="K159" s="1">
        <f t="shared" si="131"/>
        <v>0</v>
      </c>
      <c r="L159" s="1">
        <f t="shared" si="131"/>
        <v>3</v>
      </c>
      <c r="M159" s="1">
        <f t="shared" si="131"/>
        <v>9</v>
      </c>
      <c r="N159" s="1">
        <f t="shared" si="131"/>
        <v>0</v>
      </c>
      <c r="O159" s="1">
        <f t="shared" si="131"/>
        <v>1</v>
      </c>
      <c r="P159" s="1">
        <f t="shared" si="131"/>
        <v>75</v>
      </c>
      <c r="Q159" s="1">
        <f t="shared" si="131"/>
        <v>256</v>
      </c>
      <c r="R159" s="1">
        <f t="shared" si="131"/>
        <v>4</v>
      </c>
      <c r="S159" s="1">
        <f t="shared" si="131"/>
        <v>7</v>
      </c>
      <c r="T159" s="1">
        <f t="shared" si="131"/>
        <v>4</v>
      </c>
      <c r="U159" s="1">
        <f t="shared" si="131"/>
        <v>32</v>
      </c>
      <c r="V159" s="1">
        <f t="shared" si="131"/>
        <v>14</v>
      </c>
      <c r="W159" s="1">
        <f t="shared" si="131"/>
        <v>12</v>
      </c>
    </row>
    <row r="161" spans="1:23">
      <c r="A161" s="1" t="s">
        <v>34</v>
      </c>
      <c r="B161" s="1">
        <f>SUM(B162:B163)</f>
        <v>215</v>
      </c>
      <c r="C161" s="1">
        <f t="shared" ref="C161" si="132">SUM(C162:C163)</f>
        <v>710</v>
      </c>
      <c r="D161" s="1">
        <f t="shared" ref="D161" si="133">SUM(D162:D163)</f>
        <v>203</v>
      </c>
      <c r="E161" s="1">
        <f t="shared" ref="E161" si="134">SUM(E162:E163)</f>
        <v>701</v>
      </c>
      <c r="F161" s="1">
        <f t="shared" ref="F161:W161" si="135">F162+F163</f>
        <v>11</v>
      </c>
      <c r="G161" s="1">
        <f t="shared" si="135"/>
        <v>41</v>
      </c>
      <c r="H161" s="1">
        <f t="shared" si="135"/>
        <v>4</v>
      </c>
      <c r="I161" s="1">
        <f t="shared" si="135"/>
        <v>36</v>
      </c>
      <c r="J161" s="1">
        <f t="shared" si="135"/>
        <v>1</v>
      </c>
      <c r="K161" s="1">
        <f t="shared" si="135"/>
        <v>0</v>
      </c>
      <c r="L161" s="1">
        <f t="shared" si="135"/>
        <v>6</v>
      </c>
      <c r="M161" s="1">
        <f t="shared" si="135"/>
        <v>27</v>
      </c>
      <c r="N161" s="1">
        <f t="shared" si="135"/>
        <v>1</v>
      </c>
      <c r="O161" s="1">
        <f t="shared" si="135"/>
        <v>3</v>
      </c>
      <c r="P161" s="1">
        <f t="shared" si="135"/>
        <v>163</v>
      </c>
      <c r="Q161" s="1">
        <f t="shared" si="135"/>
        <v>517</v>
      </c>
      <c r="R161" s="1">
        <f t="shared" si="135"/>
        <v>11</v>
      </c>
      <c r="S161" s="1">
        <f t="shared" si="135"/>
        <v>19</v>
      </c>
      <c r="T161" s="1">
        <f t="shared" si="135"/>
        <v>6</v>
      </c>
      <c r="U161" s="1">
        <f t="shared" si="135"/>
        <v>58</v>
      </c>
      <c r="V161" s="1">
        <f t="shared" si="135"/>
        <v>12</v>
      </c>
      <c r="W161" s="1">
        <f t="shared" si="135"/>
        <v>9</v>
      </c>
    </row>
    <row r="162" spans="1:23">
      <c r="A162" s="1" t="s">
        <v>17</v>
      </c>
      <c r="B162" s="1">
        <f>SUM(D162,V162)</f>
        <v>114</v>
      </c>
      <c r="C162" s="1">
        <f>SUM(E162,W162)</f>
        <v>363</v>
      </c>
      <c r="D162" s="1">
        <f>SUM(F162,H162,L162,N162,P162,R162,T162,J162)</f>
        <v>111</v>
      </c>
      <c r="E162" s="1">
        <f>SUM(G162,I162,M162,O162,Q162,S162,U162,K162)</f>
        <v>360</v>
      </c>
      <c r="F162" s="9">
        <v>2</v>
      </c>
      <c r="G162" s="9">
        <v>15</v>
      </c>
      <c r="H162" s="9">
        <v>2</v>
      </c>
      <c r="I162" s="9">
        <v>15</v>
      </c>
      <c r="J162" s="9">
        <v>1</v>
      </c>
      <c r="K162" s="9">
        <v>0</v>
      </c>
      <c r="L162" s="9">
        <v>5</v>
      </c>
      <c r="M162" s="9">
        <v>19</v>
      </c>
      <c r="N162" s="9">
        <v>1</v>
      </c>
      <c r="O162" s="9">
        <v>2</v>
      </c>
      <c r="P162" s="9">
        <v>91</v>
      </c>
      <c r="Q162" s="9">
        <v>271</v>
      </c>
      <c r="R162" s="9">
        <v>7</v>
      </c>
      <c r="S162" s="9">
        <v>12</v>
      </c>
      <c r="T162" s="9">
        <v>2</v>
      </c>
      <c r="U162" s="9">
        <v>26</v>
      </c>
      <c r="V162" s="9">
        <v>3</v>
      </c>
      <c r="W162" s="9">
        <v>3</v>
      </c>
    </row>
    <row r="163" spans="1:23">
      <c r="A163" s="1" t="s">
        <v>18</v>
      </c>
      <c r="B163" s="1">
        <f>SUM(D163,V163)</f>
        <v>101</v>
      </c>
      <c r="C163" s="1">
        <f>SUM(E163,W163)</f>
        <v>347</v>
      </c>
      <c r="D163" s="1">
        <f>SUM(F163,H163,L163,N163,P163,R163,T163,J163)</f>
        <v>92</v>
      </c>
      <c r="E163" s="1">
        <f>SUM(G163,I163,M163,O163,Q163,S163,U163,K163)</f>
        <v>341</v>
      </c>
      <c r="F163" s="9">
        <v>9</v>
      </c>
      <c r="G163" s="9">
        <v>26</v>
      </c>
      <c r="H163" s="9">
        <v>2</v>
      </c>
      <c r="I163" s="9">
        <v>21</v>
      </c>
      <c r="J163" s="9">
        <v>0</v>
      </c>
      <c r="K163" s="9">
        <v>0</v>
      </c>
      <c r="L163" s="9">
        <v>1</v>
      </c>
      <c r="M163" s="9">
        <v>8</v>
      </c>
      <c r="N163" s="9">
        <v>0</v>
      </c>
      <c r="O163" s="9">
        <v>1</v>
      </c>
      <c r="P163" s="9">
        <v>72</v>
      </c>
      <c r="Q163" s="9">
        <v>246</v>
      </c>
      <c r="R163" s="9">
        <v>4</v>
      </c>
      <c r="S163" s="9">
        <v>7</v>
      </c>
      <c r="T163" s="9">
        <v>4</v>
      </c>
      <c r="U163" s="9">
        <v>32</v>
      </c>
      <c r="V163" s="9">
        <v>9</v>
      </c>
      <c r="W163" s="9">
        <v>6</v>
      </c>
    </row>
    <row r="166" spans="1:23">
      <c r="A166" s="1" t="s">
        <v>35</v>
      </c>
      <c r="B166" s="1">
        <f>SUM(B167:B168)</f>
        <v>27</v>
      </c>
      <c r="C166" s="1">
        <f t="shared" ref="C166" si="136">SUM(C167:C168)</f>
        <v>33</v>
      </c>
      <c r="D166" s="1">
        <f t="shared" ref="D166" si="137">SUM(D167:D168)</f>
        <v>15</v>
      </c>
      <c r="E166" s="1">
        <f t="shared" ref="E166" si="138">SUM(E167:E168)</f>
        <v>23</v>
      </c>
      <c r="F166" s="1">
        <f t="shared" ref="F166:W166" si="139">F167+F168</f>
        <v>0</v>
      </c>
      <c r="G166" s="1">
        <f t="shared" si="139"/>
        <v>3</v>
      </c>
      <c r="H166" s="1">
        <f t="shared" si="139"/>
        <v>4</v>
      </c>
      <c r="I166" s="1">
        <f t="shared" si="139"/>
        <v>0</v>
      </c>
      <c r="J166" s="1">
        <f t="shared" si="139"/>
        <v>0</v>
      </c>
      <c r="K166" s="1">
        <f t="shared" si="139"/>
        <v>0</v>
      </c>
      <c r="L166" s="1">
        <f t="shared" si="139"/>
        <v>2</v>
      </c>
      <c r="M166" s="1">
        <f t="shared" si="139"/>
        <v>1</v>
      </c>
      <c r="N166" s="1">
        <f t="shared" si="139"/>
        <v>0</v>
      </c>
      <c r="O166" s="1">
        <f t="shared" si="139"/>
        <v>0</v>
      </c>
      <c r="P166" s="1">
        <f t="shared" si="139"/>
        <v>9</v>
      </c>
      <c r="Q166" s="1">
        <f t="shared" si="139"/>
        <v>19</v>
      </c>
      <c r="R166" s="1">
        <f t="shared" si="139"/>
        <v>0</v>
      </c>
      <c r="S166" s="1">
        <f t="shared" si="139"/>
        <v>0</v>
      </c>
      <c r="T166" s="1">
        <f t="shared" si="139"/>
        <v>0</v>
      </c>
      <c r="U166" s="1">
        <f t="shared" si="139"/>
        <v>0</v>
      </c>
      <c r="V166" s="1">
        <f t="shared" si="139"/>
        <v>12</v>
      </c>
      <c r="W166" s="1">
        <f t="shared" si="139"/>
        <v>10</v>
      </c>
    </row>
    <row r="167" spans="1:23">
      <c r="A167" s="1" t="s">
        <v>17</v>
      </c>
      <c r="B167" s="1">
        <f>SUM(D167,V167)</f>
        <v>13</v>
      </c>
      <c r="C167" s="1">
        <f>SUM(E167,W167)</f>
        <v>15</v>
      </c>
      <c r="D167" s="1">
        <f>SUM(F167,H167,L167,N167,P167,R167,T167,J167)</f>
        <v>6</v>
      </c>
      <c r="E167" s="1">
        <f>SUM(G167,I167,M167,O167,Q167,S167,U167,K167)</f>
        <v>11</v>
      </c>
      <c r="F167" s="9">
        <v>0</v>
      </c>
      <c r="G167" s="9">
        <v>2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6</v>
      </c>
      <c r="Q167" s="9">
        <v>9</v>
      </c>
      <c r="R167" s="9">
        <v>0</v>
      </c>
      <c r="S167" s="9">
        <v>0</v>
      </c>
      <c r="T167" s="9">
        <v>0</v>
      </c>
      <c r="U167" s="9">
        <v>0</v>
      </c>
      <c r="V167" s="9">
        <v>7</v>
      </c>
      <c r="W167" s="9">
        <v>4</v>
      </c>
    </row>
    <row r="168" spans="1:23">
      <c r="A168" s="1" t="s">
        <v>18</v>
      </c>
      <c r="B168" s="1">
        <f>SUM(D168,V168)</f>
        <v>14</v>
      </c>
      <c r="C168" s="1">
        <f>SUM(E168,W168)</f>
        <v>18</v>
      </c>
      <c r="D168" s="1">
        <f>SUM(F168,H168,L168,N168,P168,R168,T168,J168)</f>
        <v>9</v>
      </c>
      <c r="E168" s="1">
        <f>SUM(G168,I168,M168,O168,Q168,S168,U168,K168)</f>
        <v>12</v>
      </c>
      <c r="F168" s="9">
        <v>0</v>
      </c>
      <c r="G168" s="9">
        <v>1</v>
      </c>
      <c r="H168" s="9">
        <v>4</v>
      </c>
      <c r="I168" s="9">
        <v>0</v>
      </c>
      <c r="J168" s="9">
        <v>0</v>
      </c>
      <c r="K168" s="9">
        <v>0</v>
      </c>
      <c r="L168" s="9">
        <v>2</v>
      </c>
      <c r="M168" s="9">
        <v>1</v>
      </c>
      <c r="N168" s="9">
        <v>0</v>
      </c>
      <c r="O168" s="9">
        <v>0</v>
      </c>
      <c r="P168" s="9">
        <v>3</v>
      </c>
      <c r="Q168" s="9">
        <v>10</v>
      </c>
      <c r="R168" s="9">
        <v>0</v>
      </c>
      <c r="S168" s="9">
        <v>0</v>
      </c>
      <c r="T168" s="9">
        <v>0</v>
      </c>
      <c r="U168" s="9">
        <v>0</v>
      </c>
      <c r="V168" s="9">
        <v>5</v>
      </c>
      <c r="W168" s="9">
        <v>6</v>
      </c>
    </row>
    <row r="170" spans="1:23">
      <c r="A170" s="8" t="s">
        <v>10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>
      <c r="A171" s="1" t="s">
        <v>37</v>
      </c>
      <c r="B171" s="1">
        <f>SUM(B172:B173)</f>
        <v>345</v>
      </c>
      <c r="C171" s="1">
        <f t="shared" ref="C171" si="140">SUM(C172:C173)</f>
        <v>702</v>
      </c>
      <c r="D171" s="1">
        <f t="shared" ref="D171" si="141">SUM(D172:D173)</f>
        <v>281</v>
      </c>
      <c r="E171" s="1">
        <f t="shared" ref="E171" si="142">SUM(E172:E173)</f>
        <v>682</v>
      </c>
      <c r="F171" s="1">
        <f t="shared" ref="F171:W171" si="143">F172+F173</f>
        <v>34</v>
      </c>
      <c r="G171" s="1">
        <f t="shared" si="143"/>
        <v>69</v>
      </c>
      <c r="H171" s="1">
        <f t="shared" si="143"/>
        <v>13</v>
      </c>
      <c r="I171" s="1">
        <f t="shared" si="143"/>
        <v>23</v>
      </c>
      <c r="J171" s="1">
        <f t="shared" si="143"/>
        <v>0</v>
      </c>
      <c r="K171" s="1">
        <f t="shared" si="143"/>
        <v>0</v>
      </c>
      <c r="L171" s="1">
        <f t="shared" si="143"/>
        <v>11</v>
      </c>
      <c r="M171" s="1">
        <f t="shared" si="143"/>
        <v>35</v>
      </c>
      <c r="N171" s="1">
        <f t="shared" si="143"/>
        <v>2</v>
      </c>
      <c r="O171" s="1">
        <f t="shared" si="143"/>
        <v>2</v>
      </c>
      <c r="P171" s="1">
        <f t="shared" si="143"/>
        <v>174</v>
      </c>
      <c r="Q171" s="1">
        <f t="shared" si="143"/>
        <v>466</v>
      </c>
      <c r="R171" s="1">
        <f t="shared" si="143"/>
        <v>14</v>
      </c>
      <c r="S171" s="1">
        <f t="shared" si="143"/>
        <v>25</v>
      </c>
      <c r="T171" s="1">
        <f t="shared" si="143"/>
        <v>33</v>
      </c>
      <c r="U171" s="1">
        <f t="shared" si="143"/>
        <v>62</v>
      </c>
      <c r="V171" s="1">
        <f t="shared" si="143"/>
        <v>64</v>
      </c>
      <c r="W171" s="1">
        <f t="shared" si="143"/>
        <v>20</v>
      </c>
    </row>
    <row r="172" spans="1:23">
      <c r="A172" s="1" t="s">
        <v>17</v>
      </c>
      <c r="B172" s="1">
        <f>SUM(D172,V172)</f>
        <v>154</v>
      </c>
      <c r="C172" s="1">
        <f>SUM(E172,W172)</f>
        <v>318</v>
      </c>
      <c r="D172" s="1">
        <f>SUM(F172,H172,L172,N172,P172,R172,T172,J172)</f>
        <v>126</v>
      </c>
      <c r="E172" s="1">
        <f>SUM(G172,I172,M172,O172,Q172,S172,U172,K172)</f>
        <v>309</v>
      </c>
      <c r="F172" s="9">
        <v>20</v>
      </c>
      <c r="G172" s="9">
        <v>42</v>
      </c>
      <c r="H172" s="9">
        <v>5</v>
      </c>
      <c r="I172" s="9">
        <v>16</v>
      </c>
      <c r="J172" s="9">
        <v>0</v>
      </c>
      <c r="K172" s="9">
        <v>0</v>
      </c>
      <c r="L172" s="9">
        <v>6</v>
      </c>
      <c r="M172" s="9">
        <v>15</v>
      </c>
      <c r="N172" s="9">
        <v>1</v>
      </c>
      <c r="O172" s="9">
        <v>1</v>
      </c>
      <c r="P172" s="9">
        <v>78</v>
      </c>
      <c r="Q172" s="9">
        <v>197</v>
      </c>
      <c r="R172" s="9">
        <v>6</v>
      </c>
      <c r="S172" s="9">
        <v>12</v>
      </c>
      <c r="T172" s="9">
        <v>10</v>
      </c>
      <c r="U172" s="9">
        <v>26</v>
      </c>
      <c r="V172" s="9">
        <v>28</v>
      </c>
      <c r="W172" s="9">
        <v>9</v>
      </c>
    </row>
    <row r="173" spans="1:23">
      <c r="A173" s="1" t="s">
        <v>18</v>
      </c>
      <c r="B173" s="1">
        <f>SUM(D173,V173)</f>
        <v>191</v>
      </c>
      <c r="C173" s="1">
        <f>SUM(E173,W173)</f>
        <v>384</v>
      </c>
      <c r="D173" s="1">
        <f>SUM(F173,H173,L173,N173,P173,R173,T173,J173)</f>
        <v>155</v>
      </c>
      <c r="E173" s="1">
        <f>SUM(G173,I173,M173,O173,Q173,S173,U173,K173)</f>
        <v>373</v>
      </c>
      <c r="F173" s="9">
        <v>14</v>
      </c>
      <c r="G173" s="9">
        <v>27</v>
      </c>
      <c r="H173" s="9">
        <v>8</v>
      </c>
      <c r="I173" s="9">
        <v>7</v>
      </c>
      <c r="J173" s="9">
        <v>0</v>
      </c>
      <c r="K173" s="9">
        <v>0</v>
      </c>
      <c r="L173" s="9">
        <v>5</v>
      </c>
      <c r="M173" s="9">
        <v>20</v>
      </c>
      <c r="N173" s="9">
        <v>1</v>
      </c>
      <c r="O173" s="9">
        <v>1</v>
      </c>
      <c r="P173" s="9">
        <v>96</v>
      </c>
      <c r="Q173" s="9">
        <v>269</v>
      </c>
      <c r="R173" s="9">
        <v>8</v>
      </c>
      <c r="S173" s="9">
        <v>13</v>
      </c>
      <c r="T173" s="9">
        <v>23</v>
      </c>
      <c r="U173" s="9">
        <v>36</v>
      </c>
      <c r="V173" s="9">
        <v>36</v>
      </c>
      <c r="W173" s="9">
        <v>11</v>
      </c>
    </row>
    <row r="175" spans="1:23">
      <c r="A175" s="8" t="s">
        <v>22</v>
      </c>
      <c r="B175" s="5">
        <f t="shared" ref="B175:C175" si="144">B176+B177</f>
        <v>5606</v>
      </c>
      <c r="C175" s="5">
        <f t="shared" si="144"/>
        <v>14040</v>
      </c>
      <c r="D175" s="5">
        <f>D176+D177</f>
        <v>5077</v>
      </c>
      <c r="E175" s="5">
        <f>E176+E177</f>
        <v>12827</v>
      </c>
      <c r="F175" s="5">
        <f t="shared" ref="F175:W175" si="145">F176+F177</f>
        <v>683</v>
      </c>
      <c r="G175" s="5">
        <f t="shared" si="145"/>
        <v>1542</v>
      </c>
      <c r="H175" s="5">
        <f t="shared" si="145"/>
        <v>220</v>
      </c>
      <c r="I175" s="5">
        <f t="shared" si="145"/>
        <v>699</v>
      </c>
      <c r="J175" s="5">
        <f t="shared" si="145"/>
        <v>2</v>
      </c>
      <c r="K175" s="5">
        <f t="shared" si="145"/>
        <v>10</v>
      </c>
      <c r="L175" s="5">
        <f t="shared" si="145"/>
        <v>268</v>
      </c>
      <c r="M175" s="5">
        <f t="shared" si="145"/>
        <v>639</v>
      </c>
      <c r="N175" s="5">
        <f t="shared" si="145"/>
        <v>8</v>
      </c>
      <c r="O175" s="5">
        <f t="shared" si="145"/>
        <v>27</v>
      </c>
      <c r="P175" s="5">
        <f t="shared" si="145"/>
        <v>3483</v>
      </c>
      <c r="Q175" s="5">
        <f t="shared" si="145"/>
        <v>8424</v>
      </c>
      <c r="R175" s="5">
        <f t="shared" si="145"/>
        <v>172</v>
      </c>
      <c r="S175" s="5">
        <f t="shared" si="145"/>
        <v>451</v>
      </c>
      <c r="T175" s="5">
        <f t="shared" si="145"/>
        <v>241</v>
      </c>
      <c r="U175" s="5">
        <f t="shared" si="145"/>
        <v>1035</v>
      </c>
      <c r="V175" s="5">
        <f t="shared" si="145"/>
        <v>529</v>
      </c>
      <c r="W175" s="5">
        <f t="shared" si="145"/>
        <v>1213</v>
      </c>
    </row>
    <row r="176" spans="1:23">
      <c r="A176" s="1" t="s">
        <v>17</v>
      </c>
      <c r="B176" s="1">
        <f>SUM(D176,V176)</f>
        <v>2981</v>
      </c>
      <c r="C176" s="1">
        <f>SUM(E176,W176)</f>
        <v>7664</v>
      </c>
      <c r="D176" s="1">
        <f>SUM(F176,H176,L176,N176,P176,R176,T176,J176)</f>
        <v>2715</v>
      </c>
      <c r="E176" s="1">
        <f>SUM(G176,I176,M176,O176,Q176,S176,U176,K176)</f>
        <v>7099</v>
      </c>
      <c r="F176" s="1">
        <f>F180+F184</f>
        <v>351</v>
      </c>
      <c r="G176" s="1">
        <f t="shared" ref="G176:O177" si="146">G180+G184</f>
        <v>840</v>
      </c>
      <c r="H176" s="1">
        <f t="shared" si="146"/>
        <v>150</v>
      </c>
      <c r="I176" s="1">
        <f t="shared" si="146"/>
        <v>441</v>
      </c>
      <c r="J176" s="1">
        <f t="shared" si="146"/>
        <v>0</v>
      </c>
      <c r="K176" s="1">
        <f t="shared" si="146"/>
        <v>4</v>
      </c>
      <c r="L176" s="1">
        <f t="shared" si="146"/>
        <v>144</v>
      </c>
      <c r="M176" s="1">
        <f t="shared" si="146"/>
        <v>363</v>
      </c>
      <c r="N176" s="1">
        <f t="shared" si="146"/>
        <v>4</v>
      </c>
      <c r="O176" s="1">
        <f t="shared" si="146"/>
        <v>15</v>
      </c>
      <c r="P176" s="1">
        <f t="shared" ref="P176:W177" si="147">P180+P184</f>
        <v>1847</v>
      </c>
      <c r="Q176" s="1">
        <f t="shared" si="147"/>
        <v>4597</v>
      </c>
      <c r="R176" s="1">
        <f t="shared" si="147"/>
        <v>91</v>
      </c>
      <c r="S176" s="1">
        <f t="shared" si="147"/>
        <v>276</v>
      </c>
      <c r="T176" s="1">
        <f t="shared" si="147"/>
        <v>128</v>
      </c>
      <c r="U176" s="1">
        <f t="shared" si="147"/>
        <v>563</v>
      </c>
      <c r="V176" s="1">
        <f t="shared" si="147"/>
        <v>266</v>
      </c>
      <c r="W176" s="1">
        <f t="shared" si="147"/>
        <v>565</v>
      </c>
    </row>
    <row r="177" spans="1:23">
      <c r="A177" s="1" t="s">
        <v>18</v>
      </c>
      <c r="B177" s="1">
        <f>SUM(D177,V177)</f>
        <v>2625</v>
      </c>
      <c r="C177" s="1">
        <f>SUM(E177,W177)</f>
        <v>6376</v>
      </c>
      <c r="D177" s="1">
        <f>SUM(F177,H177,L177,N177,P177,R177,T177,J177)</f>
        <v>2362</v>
      </c>
      <c r="E177" s="1">
        <f>SUM(G177,I177,M177,O177,Q177,S177,U177,K177)</f>
        <v>5728</v>
      </c>
      <c r="F177" s="1">
        <f>F181+F185</f>
        <v>332</v>
      </c>
      <c r="G177" s="1">
        <f t="shared" si="146"/>
        <v>702</v>
      </c>
      <c r="H177" s="1">
        <f t="shared" si="146"/>
        <v>70</v>
      </c>
      <c r="I177" s="1">
        <f t="shared" si="146"/>
        <v>258</v>
      </c>
      <c r="J177" s="1">
        <f t="shared" si="146"/>
        <v>2</v>
      </c>
      <c r="K177" s="1">
        <f t="shared" si="146"/>
        <v>6</v>
      </c>
      <c r="L177" s="1">
        <f t="shared" si="146"/>
        <v>124</v>
      </c>
      <c r="M177" s="1">
        <f t="shared" si="146"/>
        <v>276</v>
      </c>
      <c r="N177" s="1">
        <f t="shared" si="146"/>
        <v>4</v>
      </c>
      <c r="O177" s="1">
        <f t="shared" si="146"/>
        <v>12</v>
      </c>
      <c r="P177" s="1">
        <f t="shared" si="147"/>
        <v>1636</v>
      </c>
      <c r="Q177" s="1">
        <f t="shared" si="147"/>
        <v>3827</v>
      </c>
      <c r="R177" s="1">
        <f t="shared" si="147"/>
        <v>81</v>
      </c>
      <c r="S177" s="1">
        <f t="shared" si="147"/>
        <v>175</v>
      </c>
      <c r="T177" s="1">
        <f t="shared" si="147"/>
        <v>113</v>
      </c>
      <c r="U177" s="1">
        <f t="shared" si="147"/>
        <v>472</v>
      </c>
      <c r="V177" s="1">
        <f t="shared" si="147"/>
        <v>263</v>
      </c>
      <c r="W177" s="1">
        <f t="shared" si="147"/>
        <v>648</v>
      </c>
    </row>
    <row r="179" spans="1:23">
      <c r="A179" s="1" t="s">
        <v>34</v>
      </c>
      <c r="B179" s="1">
        <f>SUM(B180:B181)</f>
        <v>5160</v>
      </c>
      <c r="C179" s="1">
        <f t="shared" ref="C179" si="148">SUM(C180:C181)</f>
        <v>12147</v>
      </c>
      <c r="D179" s="1">
        <f t="shared" ref="D179" si="149">SUM(D180:D181)</f>
        <v>4800</v>
      </c>
      <c r="E179" s="1">
        <f t="shared" ref="E179" si="150">SUM(E180:E181)</f>
        <v>11454</v>
      </c>
      <c r="F179" s="1">
        <f t="shared" ref="F179:O179" si="151">F180+F181</f>
        <v>671</v>
      </c>
      <c r="G179" s="1">
        <f t="shared" si="151"/>
        <v>1423</v>
      </c>
      <c r="H179" s="1">
        <f t="shared" si="151"/>
        <v>202</v>
      </c>
      <c r="I179" s="1">
        <f t="shared" si="151"/>
        <v>640</v>
      </c>
      <c r="J179" s="1">
        <f t="shared" si="151"/>
        <v>1</v>
      </c>
      <c r="K179" s="1">
        <f t="shared" si="151"/>
        <v>7</v>
      </c>
      <c r="L179" s="1">
        <f t="shared" si="151"/>
        <v>233</v>
      </c>
      <c r="M179" s="1">
        <f t="shared" si="151"/>
        <v>518</v>
      </c>
      <c r="N179" s="1">
        <f t="shared" si="151"/>
        <v>7</v>
      </c>
      <c r="O179" s="1">
        <f t="shared" si="151"/>
        <v>22</v>
      </c>
      <c r="P179" s="1">
        <f t="shared" ref="P179:W179" si="152">P180+P181</f>
        <v>3309</v>
      </c>
      <c r="Q179" s="1">
        <f t="shared" si="152"/>
        <v>7469</v>
      </c>
      <c r="R179" s="1">
        <f t="shared" si="152"/>
        <v>160</v>
      </c>
      <c r="S179" s="1">
        <f t="shared" si="152"/>
        <v>389</v>
      </c>
      <c r="T179" s="1">
        <f t="shared" si="152"/>
        <v>217</v>
      </c>
      <c r="U179" s="1">
        <f t="shared" si="152"/>
        <v>986</v>
      </c>
      <c r="V179" s="1">
        <f t="shared" si="152"/>
        <v>360</v>
      </c>
      <c r="W179" s="1">
        <f t="shared" si="152"/>
        <v>693</v>
      </c>
    </row>
    <row r="180" spans="1:23">
      <c r="A180" s="1" t="s">
        <v>17</v>
      </c>
      <c r="B180" s="1">
        <f>SUM(D180,V180)</f>
        <v>2771</v>
      </c>
      <c r="C180" s="1">
        <f>SUM(E180,W180)</f>
        <v>6767</v>
      </c>
      <c r="D180" s="1">
        <f>SUM(F180,H180,L180,N180,P180,R180,T180,J180)</f>
        <v>2580</v>
      </c>
      <c r="E180" s="1">
        <f>SUM(G180,I180,M180,O180,Q180,S180,U180,K180)</f>
        <v>6419</v>
      </c>
      <c r="F180" s="9">
        <v>348</v>
      </c>
      <c r="G180" s="9">
        <v>763</v>
      </c>
      <c r="H180" s="9">
        <v>138</v>
      </c>
      <c r="I180" s="9">
        <v>413</v>
      </c>
      <c r="J180" s="9">
        <v>0</v>
      </c>
      <c r="K180" s="9">
        <v>2</v>
      </c>
      <c r="L180" s="9">
        <v>126</v>
      </c>
      <c r="M180" s="9">
        <v>299</v>
      </c>
      <c r="N180" s="9">
        <v>3</v>
      </c>
      <c r="O180" s="9">
        <v>13</v>
      </c>
      <c r="P180" s="9">
        <v>1763</v>
      </c>
      <c r="Q180" s="9">
        <v>4135</v>
      </c>
      <c r="R180" s="9">
        <v>83</v>
      </c>
      <c r="S180" s="9">
        <v>249</v>
      </c>
      <c r="T180" s="9">
        <v>119</v>
      </c>
      <c r="U180" s="9">
        <v>545</v>
      </c>
      <c r="V180" s="9">
        <v>191</v>
      </c>
      <c r="W180" s="9">
        <v>348</v>
      </c>
    </row>
    <row r="181" spans="1:23">
      <c r="A181" s="1" t="s">
        <v>18</v>
      </c>
      <c r="B181" s="1">
        <f>SUM(D181,V181)</f>
        <v>2389</v>
      </c>
      <c r="C181" s="1">
        <f>SUM(E181,W181)</f>
        <v>5380</v>
      </c>
      <c r="D181" s="1">
        <f>SUM(F181,H181,L181,N181,P181,R181,T181,J181)</f>
        <v>2220</v>
      </c>
      <c r="E181" s="1">
        <f>SUM(G181,I181,M181,O181,Q181,S181,U181,K181)</f>
        <v>5035</v>
      </c>
      <c r="F181" s="9">
        <v>323</v>
      </c>
      <c r="G181" s="9">
        <v>660</v>
      </c>
      <c r="H181" s="9">
        <v>64</v>
      </c>
      <c r="I181" s="9">
        <v>227</v>
      </c>
      <c r="J181" s="9">
        <v>1</v>
      </c>
      <c r="K181" s="9">
        <v>5</v>
      </c>
      <c r="L181" s="9">
        <v>107</v>
      </c>
      <c r="M181" s="9">
        <v>219</v>
      </c>
      <c r="N181" s="9">
        <v>4</v>
      </c>
      <c r="O181" s="9">
        <v>9</v>
      </c>
      <c r="P181" s="9">
        <v>1546</v>
      </c>
      <c r="Q181" s="9">
        <v>3334</v>
      </c>
      <c r="R181" s="9">
        <v>77</v>
      </c>
      <c r="S181" s="9">
        <v>140</v>
      </c>
      <c r="T181" s="9">
        <v>98</v>
      </c>
      <c r="U181" s="9">
        <v>441</v>
      </c>
      <c r="V181" s="9">
        <v>169</v>
      </c>
      <c r="W181" s="9">
        <v>345</v>
      </c>
    </row>
    <row r="183" spans="1:23">
      <c r="A183" s="1" t="s">
        <v>35</v>
      </c>
      <c r="B183" s="1">
        <f>SUM(B184:B185)</f>
        <v>446</v>
      </c>
      <c r="C183" s="1">
        <f t="shared" ref="C183" si="153">SUM(C184:C185)</f>
        <v>1893</v>
      </c>
      <c r="D183" s="1">
        <f t="shared" ref="D183" si="154">SUM(D184:D185)</f>
        <v>277</v>
      </c>
      <c r="E183" s="1">
        <f t="shared" ref="E183" si="155">SUM(E184:E185)</f>
        <v>1373</v>
      </c>
      <c r="F183" s="1">
        <f t="shared" ref="F183:W183" si="156">F184+F185</f>
        <v>12</v>
      </c>
      <c r="G183" s="1">
        <f t="shared" si="156"/>
        <v>119</v>
      </c>
      <c r="H183" s="1">
        <f t="shared" si="156"/>
        <v>18</v>
      </c>
      <c r="I183" s="1">
        <f t="shared" si="156"/>
        <v>59</v>
      </c>
      <c r="J183" s="1">
        <f t="shared" si="156"/>
        <v>1</v>
      </c>
      <c r="K183" s="1">
        <f t="shared" si="156"/>
        <v>3</v>
      </c>
      <c r="L183" s="1">
        <f t="shared" si="156"/>
        <v>35</v>
      </c>
      <c r="M183" s="1">
        <f t="shared" si="156"/>
        <v>121</v>
      </c>
      <c r="N183" s="1">
        <f t="shared" si="156"/>
        <v>1</v>
      </c>
      <c r="O183" s="1">
        <f t="shared" si="156"/>
        <v>5</v>
      </c>
      <c r="P183" s="1">
        <f t="shared" si="156"/>
        <v>174</v>
      </c>
      <c r="Q183" s="1">
        <f t="shared" si="156"/>
        <v>955</v>
      </c>
      <c r="R183" s="1">
        <f t="shared" si="156"/>
        <v>12</v>
      </c>
      <c r="S183" s="1">
        <f t="shared" si="156"/>
        <v>62</v>
      </c>
      <c r="T183" s="1">
        <f t="shared" si="156"/>
        <v>24</v>
      </c>
      <c r="U183" s="1">
        <f t="shared" si="156"/>
        <v>49</v>
      </c>
      <c r="V183" s="1">
        <f t="shared" si="156"/>
        <v>169</v>
      </c>
      <c r="W183" s="1">
        <f t="shared" si="156"/>
        <v>520</v>
      </c>
    </row>
    <row r="184" spans="1:23">
      <c r="A184" s="1" t="s">
        <v>17</v>
      </c>
      <c r="B184" s="1">
        <f>SUM(D184,V184)</f>
        <v>210</v>
      </c>
      <c r="C184" s="1">
        <f>SUM(E184,W184)</f>
        <v>897</v>
      </c>
      <c r="D184" s="1">
        <f>SUM(F184,H184,L184,N184,P184,R184,T184,J184)</f>
        <v>135</v>
      </c>
      <c r="E184" s="1">
        <f>SUM(G184,I184,M184,O184,Q184,S184,U184,K184)</f>
        <v>680</v>
      </c>
      <c r="F184" s="9">
        <v>3</v>
      </c>
      <c r="G184" s="9">
        <v>77</v>
      </c>
      <c r="H184" s="9">
        <v>12</v>
      </c>
      <c r="I184" s="9">
        <v>28</v>
      </c>
      <c r="J184" s="9">
        <v>0</v>
      </c>
      <c r="K184" s="9">
        <v>2</v>
      </c>
      <c r="L184" s="9">
        <v>18</v>
      </c>
      <c r="M184" s="9">
        <v>64</v>
      </c>
      <c r="N184" s="9">
        <v>1</v>
      </c>
      <c r="O184" s="9">
        <v>2</v>
      </c>
      <c r="P184" s="9">
        <v>84</v>
      </c>
      <c r="Q184" s="9">
        <v>462</v>
      </c>
      <c r="R184" s="9">
        <v>8</v>
      </c>
      <c r="S184" s="9">
        <v>27</v>
      </c>
      <c r="T184" s="9">
        <v>9</v>
      </c>
      <c r="U184" s="9">
        <v>18</v>
      </c>
      <c r="V184" s="9">
        <v>75</v>
      </c>
      <c r="W184" s="9">
        <v>217</v>
      </c>
    </row>
    <row r="185" spans="1:23">
      <c r="A185" s="1" t="s">
        <v>18</v>
      </c>
      <c r="B185" s="1">
        <f>SUM(D185,V185)</f>
        <v>236</v>
      </c>
      <c r="C185" s="1">
        <f>SUM(E185,W185)</f>
        <v>996</v>
      </c>
      <c r="D185" s="1">
        <f>SUM(F185,H185,L185,N185,P185,R185,T185,J185)</f>
        <v>142</v>
      </c>
      <c r="E185" s="1">
        <f>SUM(G185,I185,M185,O185,Q185,S185,U185,K185)</f>
        <v>693</v>
      </c>
      <c r="F185" s="9">
        <v>9</v>
      </c>
      <c r="G185" s="9">
        <v>42</v>
      </c>
      <c r="H185" s="9">
        <v>6</v>
      </c>
      <c r="I185" s="9">
        <v>31</v>
      </c>
      <c r="J185" s="9">
        <v>1</v>
      </c>
      <c r="K185" s="9">
        <v>1</v>
      </c>
      <c r="L185" s="9">
        <v>17</v>
      </c>
      <c r="M185" s="9">
        <v>57</v>
      </c>
      <c r="N185" s="9">
        <v>0</v>
      </c>
      <c r="O185" s="9">
        <v>3</v>
      </c>
      <c r="P185" s="9">
        <v>90</v>
      </c>
      <c r="Q185" s="9">
        <v>493</v>
      </c>
      <c r="R185" s="9">
        <v>4</v>
      </c>
      <c r="S185" s="9">
        <v>35</v>
      </c>
      <c r="T185" s="9">
        <v>15</v>
      </c>
      <c r="U185" s="9">
        <v>31</v>
      </c>
      <c r="V185" s="9">
        <v>94</v>
      </c>
      <c r="W185" s="9">
        <v>303</v>
      </c>
    </row>
    <row r="187" spans="1:23">
      <c r="A187" s="8" t="s">
        <v>11</v>
      </c>
      <c r="B187" s="5">
        <f t="shared" ref="B187:C187" si="157">B188+B189</f>
        <v>323</v>
      </c>
      <c r="C187" s="5">
        <f t="shared" si="157"/>
        <v>977</v>
      </c>
      <c r="D187" s="5">
        <f>D188+D189</f>
        <v>309</v>
      </c>
      <c r="E187" s="5">
        <f>E188+E189</f>
        <v>904</v>
      </c>
      <c r="F187" s="5">
        <f t="shared" ref="F187:W187" si="158">F188+F189</f>
        <v>47</v>
      </c>
      <c r="G187" s="5">
        <f t="shared" si="158"/>
        <v>164</v>
      </c>
      <c r="H187" s="5">
        <f t="shared" si="158"/>
        <v>8</v>
      </c>
      <c r="I187" s="5">
        <f t="shared" si="158"/>
        <v>38</v>
      </c>
      <c r="J187" s="5">
        <f t="shared" si="158"/>
        <v>0</v>
      </c>
      <c r="K187" s="5">
        <f t="shared" si="158"/>
        <v>1</v>
      </c>
      <c r="L187" s="5">
        <f t="shared" si="158"/>
        <v>6</v>
      </c>
      <c r="M187" s="5">
        <f t="shared" si="158"/>
        <v>52</v>
      </c>
      <c r="N187" s="5">
        <f t="shared" si="158"/>
        <v>0</v>
      </c>
      <c r="O187" s="5">
        <f t="shared" si="158"/>
        <v>3</v>
      </c>
      <c r="P187" s="5">
        <f t="shared" si="158"/>
        <v>154</v>
      </c>
      <c r="Q187" s="5">
        <f t="shared" si="158"/>
        <v>558</v>
      </c>
      <c r="R187" s="5">
        <f t="shared" si="158"/>
        <v>7</v>
      </c>
      <c r="S187" s="5">
        <f t="shared" si="158"/>
        <v>34</v>
      </c>
      <c r="T187" s="5">
        <f t="shared" si="158"/>
        <v>87</v>
      </c>
      <c r="U187" s="5">
        <f t="shared" si="158"/>
        <v>54</v>
      </c>
      <c r="V187" s="5">
        <f t="shared" si="158"/>
        <v>14</v>
      </c>
      <c r="W187" s="5">
        <f t="shared" si="158"/>
        <v>73</v>
      </c>
    </row>
    <row r="188" spans="1:23">
      <c r="A188" s="1" t="s">
        <v>17</v>
      </c>
      <c r="B188" s="1">
        <f>SUM(D188,V188)</f>
        <v>145</v>
      </c>
      <c r="C188" s="1">
        <f>SUM(E188,W188)</f>
        <v>511</v>
      </c>
      <c r="D188" s="1">
        <f>SUM(F188,H188,L188,N188,P188,R188,T188,J188)</f>
        <v>138</v>
      </c>
      <c r="E188" s="1">
        <f>SUM(G188,I188,M188,O188,Q188,S188,U188,K188)</f>
        <v>474</v>
      </c>
      <c r="F188" s="1">
        <f>F192+F196</f>
        <v>25</v>
      </c>
      <c r="G188" s="1">
        <f>G192+G196</f>
        <v>87</v>
      </c>
      <c r="H188" s="1">
        <f t="shared" ref="G188:W189" si="159">H192+H196</f>
        <v>6</v>
      </c>
      <c r="I188" s="1">
        <f t="shared" si="159"/>
        <v>23</v>
      </c>
      <c r="J188" s="1">
        <f t="shared" si="159"/>
        <v>0</v>
      </c>
      <c r="K188" s="1">
        <f t="shared" si="159"/>
        <v>1</v>
      </c>
      <c r="L188" s="1">
        <f t="shared" si="159"/>
        <v>4</v>
      </c>
      <c r="M188" s="1">
        <f t="shared" si="159"/>
        <v>24</v>
      </c>
      <c r="N188" s="1">
        <f t="shared" si="159"/>
        <v>0</v>
      </c>
      <c r="O188" s="1">
        <f t="shared" si="159"/>
        <v>0</v>
      </c>
      <c r="P188" s="1">
        <f t="shared" si="159"/>
        <v>66</v>
      </c>
      <c r="Q188" s="1">
        <f t="shared" si="159"/>
        <v>294</v>
      </c>
      <c r="R188" s="1">
        <f t="shared" si="159"/>
        <v>4</v>
      </c>
      <c r="S188" s="1">
        <f t="shared" si="159"/>
        <v>19</v>
      </c>
      <c r="T188" s="1">
        <f t="shared" si="159"/>
        <v>33</v>
      </c>
      <c r="U188" s="1">
        <f t="shared" si="159"/>
        <v>26</v>
      </c>
      <c r="V188" s="1">
        <f t="shared" si="159"/>
        <v>7</v>
      </c>
      <c r="W188" s="1">
        <f t="shared" si="159"/>
        <v>37</v>
      </c>
    </row>
    <row r="189" spans="1:23">
      <c r="A189" s="1" t="s">
        <v>18</v>
      </c>
      <c r="B189" s="1">
        <f>SUM(D189,V189)</f>
        <v>178</v>
      </c>
      <c r="C189" s="1">
        <f>SUM(E189,W189)</f>
        <v>466</v>
      </c>
      <c r="D189" s="1">
        <f>SUM(F189,H189,L189,N189,P189,R189,T189,J189)</f>
        <v>171</v>
      </c>
      <c r="E189" s="1">
        <f>SUM(G189,I189,M189,O189,Q189,S189,U189,K189)</f>
        <v>430</v>
      </c>
      <c r="F189" s="1">
        <f>F193+F197</f>
        <v>22</v>
      </c>
      <c r="G189" s="1">
        <f t="shared" si="159"/>
        <v>77</v>
      </c>
      <c r="H189" s="1">
        <f t="shared" si="159"/>
        <v>2</v>
      </c>
      <c r="I189" s="1">
        <f t="shared" si="159"/>
        <v>15</v>
      </c>
      <c r="J189" s="1">
        <f t="shared" si="159"/>
        <v>0</v>
      </c>
      <c r="K189" s="1">
        <f t="shared" si="159"/>
        <v>0</v>
      </c>
      <c r="L189" s="1">
        <f t="shared" si="159"/>
        <v>2</v>
      </c>
      <c r="M189" s="1">
        <f t="shared" si="159"/>
        <v>28</v>
      </c>
      <c r="N189" s="1">
        <f t="shared" si="159"/>
        <v>0</v>
      </c>
      <c r="O189" s="1">
        <f t="shared" si="159"/>
        <v>3</v>
      </c>
      <c r="P189" s="1">
        <f t="shared" si="159"/>
        <v>88</v>
      </c>
      <c r="Q189" s="1">
        <f t="shared" si="159"/>
        <v>264</v>
      </c>
      <c r="R189" s="1">
        <f t="shared" si="159"/>
        <v>3</v>
      </c>
      <c r="S189" s="1">
        <f t="shared" si="159"/>
        <v>15</v>
      </c>
      <c r="T189" s="1">
        <f t="shared" si="159"/>
        <v>54</v>
      </c>
      <c r="U189" s="1">
        <f t="shared" si="159"/>
        <v>28</v>
      </c>
      <c r="V189" s="1">
        <f t="shared" si="159"/>
        <v>7</v>
      </c>
      <c r="W189" s="1">
        <f t="shared" si="159"/>
        <v>36</v>
      </c>
    </row>
    <row r="191" spans="1:23">
      <c r="A191" s="1" t="s">
        <v>35</v>
      </c>
      <c r="B191" s="1">
        <f>SUM(B192:B193)</f>
        <v>72</v>
      </c>
      <c r="C191" s="1">
        <f t="shared" ref="C191" si="160">SUM(C192:C193)</f>
        <v>379</v>
      </c>
      <c r="D191" s="1">
        <f t="shared" ref="D191" si="161">SUM(D192:D193)</f>
        <v>59</v>
      </c>
      <c r="E191" s="1">
        <f t="shared" ref="E191" si="162">SUM(E192:E193)</f>
        <v>307</v>
      </c>
      <c r="F191" s="1">
        <f t="shared" ref="F191:W191" si="163">F192+F193</f>
        <v>7</v>
      </c>
      <c r="G191" s="1">
        <f t="shared" si="163"/>
        <v>40</v>
      </c>
      <c r="H191" s="1">
        <f t="shared" si="163"/>
        <v>1</v>
      </c>
      <c r="I191" s="1">
        <f t="shared" si="163"/>
        <v>9</v>
      </c>
      <c r="J191" s="1">
        <f t="shared" si="163"/>
        <v>0</v>
      </c>
      <c r="K191" s="1">
        <f t="shared" si="163"/>
        <v>1</v>
      </c>
      <c r="L191" s="1">
        <f t="shared" si="163"/>
        <v>3</v>
      </c>
      <c r="M191" s="1">
        <f t="shared" si="163"/>
        <v>33</v>
      </c>
      <c r="N191" s="1">
        <f t="shared" si="163"/>
        <v>0</v>
      </c>
      <c r="O191" s="1">
        <f t="shared" si="163"/>
        <v>1</v>
      </c>
      <c r="P191" s="1">
        <f t="shared" si="163"/>
        <v>43</v>
      </c>
      <c r="Q191" s="1">
        <f t="shared" si="163"/>
        <v>205</v>
      </c>
      <c r="R191" s="1">
        <f t="shared" si="163"/>
        <v>0</v>
      </c>
      <c r="S191" s="1">
        <f t="shared" si="163"/>
        <v>9</v>
      </c>
      <c r="T191" s="1">
        <f t="shared" si="163"/>
        <v>5</v>
      </c>
      <c r="U191" s="1">
        <f t="shared" si="163"/>
        <v>9</v>
      </c>
      <c r="V191" s="1">
        <f t="shared" si="163"/>
        <v>13</v>
      </c>
      <c r="W191" s="1">
        <f t="shared" si="163"/>
        <v>72</v>
      </c>
    </row>
    <row r="192" spans="1:23">
      <c r="A192" s="1" t="s">
        <v>17</v>
      </c>
      <c r="B192" s="1">
        <f>SUM(D192,V192)</f>
        <v>36</v>
      </c>
      <c r="C192" s="1">
        <f>SUM(E192,W192)</f>
        <v>202</v>
      </c>
      <c r="D192" s="1">
        <f>SUM(F192,H192,L192,N192,P192,R192,T192,J192)</f>
        <v>29</v>
      </c>
      <c r="E192" s="1">
        <f>SUM(G192,I192,M192,O192,Q192,S192,U192,K192)</f>
        <v>166</v>
      </c>
      <c r="F192" s="9">
        <v>4</v>
      </c>
      <c r="G192" s="9">
        <v>25</v>
      </c>
      <c r="H192" s="9">
        <v>1</v>
      </c>
      <c r="I192" s="9">
        <v>7</v>
      </c>
      <c r="J192" s="9">
        <v>0</v>
      </c>
      <c r="K192" s="9">
        <v>1</v>
      </c>
      <c r="L192" s="9">
        <v>2</v>
      </c>
      <c r="M192" s="9">
        <v>15</v>
      </c>
      <c r="N192" s="9">
        <v>0</v>
      </c>
      <c r="O192" s="9">
        <v>0</v>
      </c>
      <c r="P192" s="9">
        <v>19</v>
      </c>
      <c r="Q192" s="9">
        <v>108</v>
      </c>
      <c r="R192" s="9">
        <v>0</v>
      </c>
      <c r="S192" s="9">
        <v>5</v>
      </c>
      <c r="T192" s="9">
        <v>3</v>
      </c>
      <c r="U192" s="9">
        <v>5</v>
      </c>
      <c r="V192" s="9">
        <v>7</v>
      </c>
      <c r="W192" s="9">
        <v>36</v>
      </c>
    </row>
    <row r="193" spans="1:23">
      <c r="A193" s="1" t="s">
        <v>18</v>
      </c>
      <c r="B193" s="1">
        <f>SUM(D193,V193)</f>
        <v>36</v>
      </c>
      <c r="C193" s="1">
        <f>SUM(E193,W193)</f>
        <v>177</v>
      </c>
      <c r="D193" s="1">
        <f>SUM(F193,H193,L193,N193,P193,R193,T193,J193)</f>
        <v>30</v>
      </c>
      <c r="E193" s="1">
        <f>SUM(G193,I193,M193,O193,Q193,S193,U193,K193)</f>
        <v>141</v>
      </c>
      <c r="F193" s="9">
        <v>3</v>
      </c>
      <c r="G193" s="9">
        <v>15</v>
      </c>
      <c r="H193" s="9">
        <v>0</v>
      </c>
      <c r="I193" s="9">
        <v>2</v>
      </c>
      <c r="J193" s="9">
        <v>0</v>
      </c>
      <c r="K193" s="9">
        <v>0</v>
      </c>
      <c r="L193" s="9">
        <v>1</v>
      </c>
      <c r="M193" s="9">
        <v>18</v>
      </c>
      <c r="N193" s="9">
        <v>0</v>
      </c>
      <c r="O193" s="9">
        <v>1</v>
      </c>
      <c r="P193" s="9">
        <v>24</v>
      </c>
      <c r="Q193" s="9">
        <v>97</v>
      </c>
      <c r="R193" s="9">
        <v>0</v>
      </c>
      <c r="S193" s="9">
        <v>4</v>
      </c>
      <c r="T193" s="9">
        <v>2</v>
      </c>
      <c r="U193" s="9">
        <v>4</v>
      </c>
      <c r="V193" s="9">
        <v>6</v>
      </c>
      <c r="W193" s="9">
        <v>36</v>
      </c>
    </row>
    <row r="195" spans="1:23">
      <c r="A195" s="1" t="s">
        <v>37</v>
      </c>
      <c r="B195" s="1">
        <f>SUM(B196:B197)</f>
        <v>251</v>
      </c>
      <c r="C195" s="1">
        <f t="shared" ref="C195" si="164">SUM(C196:C197)</f>
        <v>598</v>
      </c>
      <c r="D195" s="1">
        <f t="shared" ref="D195" si="165">SUM(D196:D197)</f>
        <v>250</v>
      </c>
      <c r="E195" s="1">
        <f t="shared" ref="E195" si="166">SUM(E196:E197)</f>
        <v>597</v>
      </c>
      <c r="F195" s="1">
        <f t="shared" ref="F195:W195" si="167">F196+F197</f>
        <v>40</v>
      </c>
      <c r="G195" s="1">
        <f t="shared" si="167"/>
        <v>124</v>
      </c>
      <c r="H195" s="1">
        <f t="shared" si="167"/>
        <v>7</v>
      </c>
      <c r="I195" s="1">
        <f t="shared" si="167"/>
        <v>29</v>
      </c>
      <c r="J195" s="1">
        <f t="shared" si="167"/>
        <v>0</v>
      </c>
      <c r="K195" s="1">
        <f t="shared" si="167"/>
        <v>0</v>
      </c>
      <c r="L195" s="1">
        <f t="shared" si="167"/>
        <v>3</v>
      </c>
      <c r="M195" s="1">
        <f t="shared" si="167"/>
        <v>19</v>
      </c>
      <c r="N195" s="1">
        <f t="shared" si="167"/>
        <v>0</v>
      </c>
      <c r="O195" s="1">
        <f t="shared" si="167"/>
        <v>2</v>
      </c>
      <c r="P195" s="1">
        <f t="shared" si="167"/>
        <v>111</v>
      </c>
      <c r="Q195" s="1">
        <f t="shared" si="167"/>
        <v>353</v>
      </c>
      <c r="R195" s="1">
        <f t="shared" si="167"/>
        <v>7</v>
      </c>
      <c r="S195" s="1">
        <f t="shared" si="167"/>
        <v>25</v>
      </c>
      <c r="T195" s="1">
        <f t="shared" si="167"/>
        <v>82</v>
      </c>
      <c r="U195" s="1">
        <f t="shared" si="167"/>
        <v>45</v>
      </c>
      <c r="V195" s="1">
        <f t="shared" si="167"/>
        <v>1</v>
      </c>
      <c r="W195" s="1">
        <f t="shared" si="167"/>
        <v>1</v>
      </c>
    </row>
    <row r="196" spans="1:23">
      <c r="A196" s="1" t="s">
        <v>17</v>
      </c>
      <c r="B196" s="1">
        <f>SUM(D196,V196)</f>
        <v>109</v>
      </c>
      <c r="C196" s="1">
        <f>SUM(E196,W196)</f>
        <v>309</v>
      </c>
      <c r="D196" s="1">
        <f>SUM(F196,H196,L196,N196,P196,R196,T196,J196)</f>
        <v>109</v>
      </c>
      <c r="E196" s="1">
        <f>SUM(G196,I196,M196,O196,Q196,S196,U196,K196)</f>
        <v>308</v>
      </c>
      <c r="F196" s="9">
        <v>21</v>
      </c>
      <c r="G196" s="9">
        <v>62</v>
      </c>
      <c r="H196" s="9">
        <v>5</v>
      </c>
      <c r="I196" s="9">
        <v>16</v>
      </c>
      <c r="J196" s="9">
        <v>0</v>
      </c>
      <c r="K196" s="9">
        <v>0</v>
      </c>
      <c r="L196" s="9">
        <v>2</v>
      </c>
      <c r="M196" s="9">
        <v>9</v>
      </c>
      <c r="N196" s="9">
        <v>0</v>
      </c>
      <c r="O196" s="9">
        <v>0</v>
      </c>
      <c r="P196" s="9">
        <v>47</v>
      </c>
      <c r="Q196" s="9">
        <v>186</v>
      </c>
      <c r="R196" s="9">
        <v>4</v>
      </c>
      <c r="S196" s="9">
        <v>14</v>
      </c>
      <c r="T196" s="9">
        <v>30</v>
      </c>
      <c r="U196" s="9">
        <v>21</v>
      </c>
      <c r="V196" s="9">
        <v>0</v>
      </c>
      <c r="W196" s="9">
        <v>1</v>
      </c>
    </row>
    <row r="197" spans="1:23">
      <c r="A197" s="1" t="s">
        <v>18</v>
      </c>
      <c r="B197" s="1">
        <f>SUM(D197,V197)</f>
        <v>142</v>
      </c>
      <c r="C197" s="1">
        <f>SUM(E197,W197)</f>
        <v>289</v>
      </c>
      <c r="D197" s="1">
        <f>SUM(F197,H197,L197,N197,P197,R197,T197,J197)</f>
        <v>141</v>
      </c>
      <c r="E197" s="1">
        <f>SUM(G197,I197,M197,O197,Q197,S197,U197,K197)</f>
        <v>289</v>
      </c>
      <c r="F197" s="9">
        <v>19</v>
      </c>
      <c r="G197" s="9">
        <v>62</v>
      </c>
      <c r="H197" s="9">
        <v>2</v>
      </c>
      <c r="I197" s="9">
        <v>13</v>
      </c>
      <c r="J197" s="9">
        <v>0</v>
      </c>
      <c r="K197" s="9">
        <v>0</v>
      </c>
      <c r="L197" s="9">
        <v>1</v>
      </c>
      <c r="M197" s="9">
        <v>10</v>
      </c>
      <c r="N197" s="9">
        <v>0</v>
      </c>
      <c r="O197" s="9">
        <v>2</v>
      </c>
      <c r="P197" s="9">
        <v>64</v>
      </c>
      <c r="Q197" s="9">
        <v>167</v>
      </c>
      <c r="R197" s="9">
        <v>3</v>
      </c>
      <c r="S197" s="9">
        <v>11</v>
      </c>
      <c r="T197" s="9">
        <v>52</v>
      </c>
      <c r="U197" s="9">
        <v>24</v>
      </c>
      <c r="V197" s="9">
        <v>1</v>
      </c>
      <c r="W197" s="9">
        <v>0</v>
      </c>
    </row>
    <row r="199" spans="1:23">
      <c r="A199" s="8" t="s">
        <v>50</v>
      </c>
      <c r="B199" s="5">
        <f t="shared" ref="B199:C199" si="168">B200+B201</f>
        <v>306</v>
      </c>
      <c r="C199" s="5">
        <f t="shared" si="168"/>
        <v>780</v>
      </c>
      <c r="D199" s="5">
        <f>D200+D201</f>
        <v>279</v>
      </c>
      <c r="E199" s="5">
        <f>E200+E201</f>
        <v>719</v>
      </c>
      <c r="F199" s="5">
        <f t="shared" ref="F199:W199" si="169">F200+F201</f>
        <v>22</v>
      </c>
      <c r="G199" s="5">
        <f t="shared" si="169"/>
        <v>44</v>
      </c>
      <c r="H199" s="5">
        <f t="shared" si="169"/>
        <v>24</v>
      </c>
      <c r="I199" s="5">
        <f t="shared" si="169"/>
        <v>42</v>
      </c>
      <c r="J199" s="5">
        <f t="shared" si="169"/>
        <v>0</v>
      </c>
      <c r="K199" s="5">
        <f t="shared" si="169"/>
        <v>1</v>
      </c>
      <c r="L199" s="5">
        <f t="shared" si="169"/>
        <v>16</v>
      </c>
      <c r="M199" s="5">
        <f t="shared" si="169"/>
        <v>39</v>
      </c>
      <c r="N199" s="5">
        <f t="shared" si="169"/>
        <v>0</v>
      </c>
      <c r="O199" s="5">
        <f t="shared" si="169"/>
        <v>0</v>
      </c>
      <c r="P199" s="5">
        <f t="shared" si="169"/>
        <v>186</v>
      </c>
      <c r="Q199" s="5">
        <f t="shared" si="169"/>
        <v>490</v>
      </c>
      <c r="R199" s="5">
        <f t="shared" si="169"/>
        <v>12</v>
      </c>
      <c r="S199" s="5">
        <f t="shared" si="169"/>
        <v>34</v>
      </c>
      <c r="T199" s="5">
        <f t="shared" si="169"/>
        <v>19</v>
      </c>
      <c r="U199" s="5">
        <f t="shared" si="169"/>
        <v>69</v>
      </c>
      <c r="V199" s="5">
        <f t="shared" si="169"/>
        <v>27</v>
      </c>
      <c r="W199" s="5">
        <f t="shared" si="169"/>
        <v>61</v>
      </c>
    </row>
    <row r="200" spans="1:23">
      <c r="A200" s="1" t="s">
        <v>17</v>
      </c>
      <c r="B200" s="1">
        <f>SUM(D200,V200)</f>
        <v>147</v>
      </c>
      <c r="C200" s="1">
        <f>SUM(E200,W200)</f>
        <v>390</v>
      </c>
      <c r="D200" s="1">
        <f>SUM(F200,H200,L200,N200,P200,R200,T200,J200)</f>
        <v>128</v>
      </c>
      <c r="E200" s="1">
        <f>SUM(G200,I200,M200,O200,Q200,S200,U200,K200)</f>
        <v>343</v>
      </c>
      <c r="F200" s="1">
        <f>F204+F208+F212</f>
        <v>12</v>
      </c>
      <c r="G200" s="1">
        <f t="shared" ref="G200" si="170">G204+G208+G212</f>
        <v>22</v>
      </c>
      <c r="H200" s="1">
        <f>H204+H208+H212</f>
        <v>6</v>
      </c>
      <c r="I200" s="1">
        <f t="shared" ref="I200:W200" si="171">I204+I208+I212</f>
        <v>18</v>
      </c>
      <c r="J200" s="1">
        <f t="shared" si="171"/>
        <v>0</v>
      </c>
      <c r="K200" s="1">
        <f t="shared" si="171"/>
        <v>0</v>
      </c>
      <c r="L200" s="1">
        <f t="shared" si="171"/>
        <v>10</v>
      </c>
      <c r="M200" s="1">
        <f t="shared" si="171"/>
        <v>18</v>
      </c>
      <c r="N200" s="1">
        <f t="shared" si="171"/>
        <v>0</v>
      </c>
      <c r="O200" s="1">
        <f t="shared" si="171"/>
        <v>0</v>
      </c>
      <c r="P200" s="1">
        <f t="shared" si="171"/>
        <v>83</v>
      </c>
      <c r="Q200" s="1">
        <f t="shared" si="171"/>
        <v>237</v>
      </c>
      <c r="R200" s="1">
        <f t="shared" si="171"/>
        <v>7</v>
      </c>
      <c r="S200" s="1">
        <f t="shared" si="171"/>
        <v>17</v>
      </c>
      <c r="T200" s="1">
        <f t="shared" si="171"/>
        <v>10</v>
      </c>
      <c r="U200" s="1">
        <f t="shared" si="171"/>
        <v>31</v>
      </c>
      <c r="V200" s="1">
        <f t="shared" si="171"/>
        <v>19</v>
      </c>
      <c r="W200" s="1">
        <f t="shared" si="171"/>
        <v>47</v>
      </c>
    </row>
    <row r="201" spans="1:23">
      <c r="A201" s="1" t="s">
        <v>18</v>
      </c>
      <c r="B201" s="1">
        <f>SUM(D201,V201)</f>
        <v>159</v>
      </c>
      <c r="C201" s="1">
        <f>SUM(E201,W201)</f>
        <v>390</v>
      </c>
      <c r="D201" s="1">
        <f>SUM(F201,H201,L201,N201,P201,R201,T201,J201)</f>
        <v>151</v>
      </c>
      <c r="E201" s="1">
        <f>SUM(G201,I201,M201,O201,Q201,S201,U201,K201)</f>
        <v>376</v>
      </c>
      <c r="F201" s="1">
        <f t="shared" ref="F201:W201" si="172">F205+F209+F213</f>
        <v>10</v>
      </c>
      <c r="G201" s="1">
        <f t="shared" si="172"/>
        <v>22</v>
      </c>
      <c r="H201" s="1">
        <f t="shared" si="172"/>
        <v>18</v>
      </c>
      <c r="I201" s="1">
        <f t="shared" si="172"/>
        <v>24</v>
      </c>
      <c r="J201" s="1">
        <f t="shared" si="172"/>
        <v>0</v>
      </c>
      <c r="K201" s="1">
        <f t="shared" si="172"/>
        <v>1</v>
      </c>
      <c r="L201" s="1">
        <f t="shared" si="172"/>
        <v>6</v>
      </c>
      <c r="M201" s="1">
        <f t="shared" si="172"/>
        <v>21</v>
      </c>
      <c r="N201" s="1">
        <f t="shared" si="172"/>
        <v>0</v>
      </c>
      <c r="O201" s="1">
        <f t="shared" si="172"/>
        <v>0</v>
      </c>
      <c r="P201" s="1">
        <f t="shared" si="172"/>
        <v>103</v>
      </c>
      <c r="Q201" s="1">
        <f t="shared" si="172"/>
        <v>253</v>
      </c>
      <c r="R201" s="1">
        <f t="shared" si="172"/>
        <v>5</v>
      </c>
      <c r="S201" s="1">
        <f t="shared" si="172"/>
        <v>17</v>
      </c>
      <c r="T201" s="1">
        <f t="shared" si="172"/>
        <v>9</v>
      </c>
      <c r="U201" s="1">
        <f t="shared" si="172"/>
        <v>38</v>
      </c>
      <c r="V201" s="1">
        <f t="shared" si="172"/>
        <v>8</v>
      </c>
      <c r="W201" s="1">
        <f t="shared" si="172"/>
        <v>14</v>
      </c>
    </row>
    <row r="203" spans="1:23">
      <c r="A203" s="1" t="s">
        <v>34</v>
      </c>
      <c r="B203" s="1">
        <f>SUM(B204:B205)</f>
        <v>207</v>
      </c>
      <c r="C203" s="1">
        <f t="shared" ref="C203" si="173">SUM(C204:C205)</f>
        <v>581</v>
      </c>
      <c r="D203" s="1">
        <f t="shared" ref="D203" si="174">SUM(D204:D205)</f>
        <v>198</v>
      </c>
      <c r="E203" s="1">
        <f t="shared" ref="E203" si="175">SUM(E204:E205)</f>
        <v>566</v>
      </c>
      <c r="F203" s="1">
        <f t="shared" ref="F203:W203" si="176">F204+F205</f>
        <v>16</v>
      </c>
      <c r="G203" s="1">
        <f t="shared" si="176"/>
        <v>36</v>
      </c>
      <c r="H203" s="1">
        <f t="shared" si="176"/>
        <v>16</v>
      </c>
      <c r="I203" s="1">
        <f t="shared" si="176"/>
        <v>35</v>
      </c>
      <c r="J203" s="1">
        <f t="shared" si="176"/>
        <v>0</v>
      </c>
      <c r="K203" s="1">
        <f t="shared" si="176"/>
        <v>0</v>
      </c>
      <c r="L203" s="1">
        <f t="shared" si="176"/>
        <v>12</v>
      </c>
      <c r="M203" s="1">
        <f t="shared" si="176"/>
        <v>32</v>
      </c>
      <c r="N203" s="1">
        <f t="shared" si="176"/>
        <v>0</v>
      </c>
      <c r="O203" s="1">
        <f t="shared" si="176"/>
        <v>0</v>
      </c>
      <c r="P203" s="1">
        <f t="shared" ref="P203:U203" si="177">P204+P205</f>
        <v>133</v>
      </c>
      <c r="Q203" s="1">
        <f t="shared" si="177"/>
        <v>382</v>
      </c>
      <c r="R203" s="1">
        <f t="shared" si="177"/>
        <v>11</v>
      </c>
      <c r="S203" s="1">
        <f t="shared" si="177"/>
        <v>30</v>
      </c>
      <c r="T203" s="1">
        <f t="shared" si="177"/>
        <v>10</v>
      </c>
      <c r="U203" s="1">
        <f t="shared" si="177"/>
        <v>51</v>
      </c>
      <c r="V203" s="1">
        <v>6</v>
      </c>
      <c r="W203" s="1">
        <f t="shared" si="176"/>
        <v>15</v>
      </c>
    </row>
    <row r="204" spans="1:23">
      <c r="A204" s="1" t="s">
        <v>17</v>
      </c>
      <c r="B204" s="1">
        <f>SUM(D204,V204)</f>
        <v>105</v>
      </c>
      <c r="C204" s="1">
        <f>SUM(E204,W204)</f>
        <v>285</v>
      </c>
      <c r="D204" s="1">
        <f>SUM(F204,H204,L204,N204,P204,R204,T204,J204)</f>
        <v>99</v>
      </c>
      <c r="E204" s="1">
        <f>SUM(G204,I204,M204,O204,Q204,S204,U204,K204)</f>
        <v>273</v>
      </c>
      <c r="F204" s="9">
        <v>11</v>
      </c>
      <c r="G204" s="9">
        <v>18</v>
      </c>
      <c r="H204" s="9">
        <v>4</v>
      </c>
      <c r="I204" s="9">
        <v>15</v>
      </c>
      <c r="J204" s="9">
        <v>0</v>
      </c>
      <c r="K204" s="9">
        <v>0</v>
      </c>
      <c r="L204" s="9">
        <v>8</v>
      </c>
      <c r="M204" s="9">
        <v>16</v>
      </c>
      <c r="N204" s="9">
        <v>0</v>
      </c>
      <c r="O204" s="9">
        <v>0</v>
      </c>
      <c r="P204" s="9">
        <v>64</v>
      </c>
      <c r="Q204" s="9">
        <v>187</v>
      </c>
      <c r="R204" s="9">
        <v>7</v>
      </c>
      <c r="S204" s="9">
        <v>14</v>
      </c>
      <c r="T204" s="9">
        <v>5</v>
      </c>
      <c r="U204" s="9">
        <v>23</v>
      </c>
      <c r="V204" s="9">
        <v>6</v>
      </c>
      <c r="W204" s="9">
        <v>12</v>
      </c>
    </row>
    <row r="205" spans="1:23">
      <c r="A205" s="1" t="s">
        <v>18</v>
      </c>
      <c r="B205" s="1">
        <f>SUM(D205,V205)</f>
        <v>102</v>
      </c>
      <c r="C205" s="1">
        <f>SUM(E205,W205)</f>
        <v>296</v>
      </c>
      <c r="D205" s="1">
        <f>SUM(F205,H205,L205,N205,P205,R205,T205,J205)</f>
        <v>99</v>
      </c>
      <c r="E205" s="1">
        <f>SUM(G205,I205,M205,O205,Q205,S205,U205,K205)</f>
        <v>293</v>
      </c>
      <c r="F205" s="9">
        <v>5</v>
      </c>
      <c r="G205" s="9">
        <v>18</v>
      </c>
      <c r="H205" s="9">
        <v>12</v>
      </c>
      <c r="I205" s="9">
        <v>20</v>
      </c>
      <c r="J205" s="9">
        <v>0</v>
      </c>
      <c r="K205" s="9">
        <v>0</v>
      </c>
      <c r="L205" s="9">
        <v>4</v>
      </c>
      <c r="M205" s="9">
        <v>16</v>
      </c>
      <c r="N205" s="9">
        <v>0</v>
      </c>
      <c r="O205" s="9">
        <v>0</v>
      </c>
      <c r="P205" s="9">
        <v>69</v>
      </c>
      <c r="Q205" s="9">
        <v>195</v>
      </c>
      <c r="R205" s="9">
        <v>4</v>
      </c>
      <c r="S205" s="9">
        <v>16</v>
      </c>
      <c r="T205" s="9">
        <v>5</v>
      </c>
      <c r="U205" s="9">
        <v>28</v>
      </c>
      <c r="V205" s="9">
        <v>3</v>
      </c>
      <c r="W205" s="9">
        <v>3</v>
      </c>
    </row>
    <row r="207" spans="1:23">
      <c r="A207" s="1" t="s">
        <v>35</v>
      </c>
      <c r="B207" s="1">
        <f>SUM(B208:B209)</f>
        <v>22</v>
      </c>
      <c r="C207" s="1">
        <f t="shared" ref="C207" si="178">SUM(C208:C209)</f>
        <v>102</v>
      </c>
      <c r="D207" s="1">
        <f t="shared" ref="D207" si="179">SUM(D208:D209)</f>
        <v>16</v>
      </c>
      <c r="E207" s="1">
        <f t="shared" ref="E207" si="180">SUM(E208:E209)</f>
        <v>75</v>
      </c>
      <c r="F207" s="1">
        <f t="shared" ref="F207:W207" si="181">F208+F209</f>
        <v>2</v>
      </c>
      <c r="G207" s="1">
        <f t="shared" si="181"/>
        <v>5</v>
      </c>
      <c r="H207" s="1">
        <f t="shared" si="181"/>
        <v>1</v>
      </c>
      <c r="I207" s="1">
        <f t="shared" si="181"/>
        <v>4</v>
      </c>
      <c r="J207" s="1">
        <f t="shared" si="181"/>
        <v>0</v>
      </c>
      <c r="K207" s="1">
        <f t="shared" si="181"/>
        <v>0</v>
      </c>
      <c r="L207" s="1">
        <f t="shared" si="181"/>
        <v>0</v>
      </c>
      <c r="M207" s="1">
        <f t="shared" si="181"/>
        <v>3</v>
      </c>
      <c r="N207" s="1">
        <f t="shared" si="181"/>
        <v>0</v>
      </c>
      <c r="O207" s="1">
        <f t="shared" si="181"/>
        <v>0</v>
      </c>
      <c r="P207" s="1">
        <f t="shared" si="181"/>
        <v>11</v>
      </c>
      <c r="Q207" s="1">
        <f t="shared" si="181"/>
        <v>54</v>
      </c>
      <c r="R207" s="1">
        <f t="shared" si="181"/>
        <v>0</v>
      </c>
      <c r="S207" s="1">
        <f t="shared" si="181"/>
        <v>1</v>
      </c>
      <c r="T207" s="1">
        <f t="shared" si="181"/>
        <v>2</v>
      </c>
      <c r="U207" s="1">
        <f t="shared" si="181"/>
        <v>8</v>
      </c>
      <c r="V207" s="1">
        <f t="shared" si="181"/>
        <v>6</v>
      </c>
      <c r="W207" s="1">
        <f t="shared" si="181"/>
        <v>27</v>
      </c>
    </row>
    <row r="208" spans="1:23">
      <c r="A208" s="1" t="s">
        <v>17</v>
      </c>
      <c r="B208" s="1">
        <f>SUM(D208,V208)</f>
        <v>9</v>
      </c>
      <c r="C208" s="1">
        <f>SUM(E208,W208)</f>
        <v>52</v>
      </c>
      <c r="D208" s="1">
        <f>SUM(F208,H208,L208,N208,P208,R208,T208,J208)</f>
        <v>6</v>
      </c>
      <c r="E208" s="1">
        <f>SUM(G208,I208,M208,O208,Q208,S208,U208,K208)</f>
        <v>31</v>
      </c>
      <c r="F208" s="9">
        <v>0</v>
      </c>
      <c r="G208" s="9">
        <v>2</v>
      </c>
      <c r="H208" s="9">
        <v>0</v>
      </c>
      <c r="I208" s="9">
        <v>2</v>
      </c>
      <c r="J208" s="9">
        <v>0</v>
      </c>
      <c r="K208" s="9">
        <v>0</v>
      </c>
      <c r="L208" s="9">
        <v>0</v>
      </c>
      <c r="M208" s="9">
        <v>1</v>
      </c>
      <c r="N208" s="9">
        <v>0</v>
      </c>
      <c r="O208" s="9">
        <v>0</v>
      </c>
      <c r="P208" s="9">
        <v>5</v>
      </c>
      <c r="Q208" s="9">
        <v>21</v>
      </c>
      <c r="R208" s="9">
        <v>0</v>
      </c>
      <c r="S208" s="9">
        <v>1</v>
      </c>
      <c r="T208" s="9">
        <v>1</v>
      </c>
      <c r="U208" s="9">
        <v>4</v>
      </c>
      <c r="V208" s="9">
        <v>3</v>
      </c>
      <c r="W208" s="9">
        <v>21</v>
      </c>
    </row>
    <row r="209" spans="1:23">
      <c r="A209" s="1" t="s">
        <v>18</v>
      </c>
      <c r="B209" s="1">
        <f>SUM(D209,V209)</f>
        <v>13</v>
      </c>
      <c r="C209" s="1">
        <f>SUM(E209,W209)</f>
        <v>50</v>
      </c>
      <c r="D209" s="1">
        <f>SUM(F209,H209,L209,N209,P209,R209,T209,J209)</f>
        <v>10</v>
      </c>
      <c r="E209" s="1">
        <f>SUM(G209,I209,M209,O209,Q209,S209,U209,K209)</f>
        <v>44</v>
      </c>
      <c r="F209" s="9">
        <v>2</v>
      </c>
      <c r="G209" s="9">
        <v>3</v>
      </c>
      <c r="H209" s="9">
        <v>1</v>
      </c>
      <c r="I209" s="9">
        <v>2</v>
      </c>
      <c r="J209" s="9">
        <v>0</v>
      </c>
      <c r="K209" s="9">
        <v>0</v>
      </c>
      <c r="L209" s="9">
        <v>0</v>
      </c>
      <c r="M209" s="9">
        <v>2</v>
      </c>
      <c r="N209" s="9">
        <v>0</v>
      </c>
      <c r="O209" s="9">
        <v>0</v>
      </c>
      <c r="P209" s="9">
        <v>6</v>
      </c>
      <c r="Q209" s="9">
        <v>33</v>
      </c>
      <c r="R209" s="9">
        <v>0</v>
      </c>
      <c r="S209" s="9">
        <v>0</v>
      </c>
      <c r="T209" s="9">
        <v>1</v>
      </c>
      <c r="U209" s="9">
        <v>4</v>
      </c>
      <c r="V209" s="9">
        <v>3</v>
      </c>
      <c r="W209" s="9">
        <v>6</v>
      </c>
    </row>
    <row r="211" spans="1:23">
      <c r="A211" s="1" t="s">
        <v>36</v>
      </c>
      <c r="B211" s="1">
        <f>SUM(B212:B213)</f>
        <v>77</v>
      </c>
      <c r="C211" s="1">
        <f t="shared" ref="C211" si="182">SUM(C212:C213)</f>
        <v>97</v>
      </c>
      <c r="D211" s="1">
        <f t="shared" ref="D211" si="183">SUM(D212:D213)</f>
        <v>65</v>
      </c>
      <c r="E211" s="1">
        <f t="shared" ref="E211" si="184">SUM(E212:E213)</f>
        <v>78</v>
      </c>
      <c r="F211" s="1">
        <f t="shared" ref="F211:W211" si="185">F212+F213</f>
        <v>4</v>
      </c>
      <c r="G211" s="1">
        <f t="shared" si="185"/>
        <v>3</v>
      </c>
      <c r="H211" s="1">
        <f t="shared" si="185"/>
        <v>7</v>
      </c>
      <c r="I211" s="1">
        <f t="shared" si="185"/>
        <v>3</v>
      </c>
      <c r="J211" s="1">
        <f t="shared" si="185"/>
        <v>0</v>
      </c>
      <c r="K211" s="1">
        <f t="shared" si="185"/>
        <v>1</v>
      </c>
      <c r="L211" s="1">
        <f t="shared" si="185"/>
        <v>4</v>
      </c>
      <c r="M211" s="1">
        <f t="shared" si="185"/>
        <v>4</v>
      </c>
      <c r="N211" s="1">
        <f t="shared" si="185"/>
        <v>0</v>
      </c>
      <c r="O211" s="1">
        <f t="shared" si="185"/>
        <v>0</v>
      </c>
      <c r="P211" s="1">
        <f t="shared" si="185"/>
        <v>42</v>
      </c>
      <c r="Q211" s="1">
        <f t="shared" si="185"/>
        <v>54</v>
      </c>
      <c r="R211" s="1">
        <f t="shared" si="185"/>
        <v>1</v>
      </c>
      <c r="S211" s="1">
        <f t="shared" si="185"/>
        <v>3</v>
      </c>
      <c r="T211" s="1">
        <f t="shared" si="185"/>
        <v>7</v>
      </c>
      <c r="U211" s="1">
        <f t="shared" si="185"/>
        <v>10</v>
      </c>
      <c r="V211" s="1">
        <f t="shared" si="185"/>
        <v>12</v>
      </c>
      <c r="W211" s="1">
        <f t="shared" si="185"/>
        <v>19</v>
      </c>
    </row>
    <row r="212" spans="1:23">
      <c r="A212" s="1" t="s">
        <v>17</v>
      </c>
      <c r="B212" s="1">
        <f>SUM(D212,V212)</f>
        <v>33</v>
      </c>
      <c r="C212" s="1">
        <f>SUM(E212,W212)</f>
        <v>53</v>
      </c>
      <c r="D212" s="1">
        <f>SUM(F212,H212,L212,N212,P212,R212,T212,J212)</f>
        <v>23</v>
      </c>
      <c r="E212" s="1">
        <f>SUM(G212,I212,M212,O212,Q212,S212,U212,K212)</f>
        <v>39</v>
      </c>
      <c r="F212" s="9">
        <v>1</v>
      </c>
      <c r="G212" s="9">
        <v>2</v>
      </c>
      <c r="H212" s="9">
        <v>2</v>
      </c>
      <c r="I212" s="9">
        <v>1</v>
      </c>
      <c r="J212" s="9">
        <v>0</v>
      </c>
      <c r="K212" s="9">
        <v>0</v>
      </c>
      <c r="L212" s="9">
        <v>2</v>
      </c>
      <c r="M212" s="9">
        <v>1</v>
      </c>
      <c r="N212" s="9">
        <v>0</v>
      </c>
      <c r="O212" s="9">
        <v>0</v>
      </c>
      <c r="P212" s="9">
        <v>14</v>
      </c>
      <c r="Q212" s="9">
        <v>29</v>
      </c>
      <c r="R212" s="9">
        <v>0</v>
      </c>
      <c r="S212" s="9">
        <v>2</v>
      </c>
      <c r="T212" s="9">
        <v>4</v>
      </c>
      <c r="U212" s="9">
        <v>4</v>
      </c>
      <c r="V212" s="9">
        <v>10</v>
      </c>
      <c r="W212" s="9">
        <v>14</v>
      </c>
    </row>
    <row r="213" spans="1:23">
      <c r="A213" s="1" t="s">
        <v>18</v>
      </c>
      <c r="B213" s="1">
        <f>SUM(D213,V213)</f>
        <v>44</v>
      </c>
      <c r="C213" s="1">
        <f>SUM(E213,W213)</f>
        <v>44</v>
      </c>
      <c r="D213" s="1">
        <f>SUM(F213,H213,L213,N213,P213,R213,T213,J213)</f>
        <v>42</v>
      </c>
      <c r="E213" s="1">
        <f>SUM(G213,I213,M213,O213,Q213,S213,U213,K213)</f>
        <v>39</v>
      </c>
      <c r="F213" s="9">
        <v>3</v>
      </c>
      <c r="G213" s="9">
        <v>1</v>
      </c>
      <c r="H213" s="9">
        <v>5</v>
      </c>
      <c r="I213" s="9">
        <v>2</v>
      </c>
      <c r="J213" s="9">
        <v>0</v>
      </c>
      <c r="K213" s="9">
        <v>1</v>
      </c>
      <c r="L213" s="9">
        <v>2</v>
      </c>
      <c r="M213" s="9">
        <v>3</v>
      </c>
      <c r="N213" s="9">
        <v>0</v>
      </c>
      <c r="O213" s="9">
        <v>0</v>
      </c>
      <c r="P213" s="9">
        <v>28</v>
      </c>
      <c r="Q213" s="9">
        <v>25</v>
      </c>
      <c r="R213" s="9">
        <v>1</v>
      </c>
      <c r="S213" s="9">
        <v>1</v>
      </c>
      <c r="T213" s="9">
        <v>3</v>
      </c>
      <c r="U213" s="9">
        <v>6</v>
      </c>
      <c r="V213" s="9">
        <v>2</v>
      </c>
      <c r="W213" s="9">
        <v>5</v>
      </c>
    </row>
    <row r="215" spans="1:23">
      <c r="A215" s="8" t="s">
        <v>23</v>
      </c>
      <c r="B215" s="5">
        <f t="shared" ref="B215:C215" si="186">B216+B217</f>
        <v>125</v>
      </c>
      <c r="C215" s="5">
        <f t="shared" si="186"/>
        <v>199</v>
      </c>
      <c r="D215" s="5">
        <f>D216+D217</f>
        <v>92</v>
      </c>
      <c r="E215" s="5">
        <f>E216+E217</f>
        <v>157</v>
      </c>
      <c r="F215" s="5">
        <f t="shared" ref="F215:W215" si="187">F216+F217</f>
        <v>3</v>
      </c>
      <c r="G215" s="5">
        <f t="shared" si="187"/>
        <v>6</v>
      </c>
      <c r="H215" s="5">
        <f t="shared" si="187"/>
        <v>2</v>
      </c>
      <c r="I215" s="5">
        <f t="shared" si="187"/>
        <v>2</v>
      </c>
      <c r="J215" s="5">
        <f t="shared" si="187"/>
        <v>0</v>
      </c>
      <c r="K215" s="5">
        <f t="shared" si="187"/>
        <v>0</v>
      </c>
      <c r="L215" s="5">
        <f t="shared" si="187"/>
        <v>8</v>
      </c>
      <c r="M215" s="5">
        <f t="shared" si="187"/>
        <v>12</v>
      </c>
      <c r="N215" s="5">
        <f t="shared" si="187"/>
        <v>0</v>
      </c>
      <c r="O215" s="5">
        <f t="shared" si="187"/>
        <v>1</v>
      </c>
      <c r="P215" s="5">
        <f t="shared" si="187"/>
        <v>66</v>
      </c>
      <c r="Q215" s="5">
        <f t="shared" si="187"/>
        <v>118</v>
      </c>
      <c r="R215" s="5">
        <f t="shared" si="187"/>
        <v>7</v>
      </c>
      <c r="S215" s="5">
        <f t="shared" si="187"/>
        <v>8</v>
      </c>
      <c r="T215" s="5">
        <f t="shared" si="187"/>
        <v>6</v>
      </c>
      <c r="U215" s="5">
        <f t="shared" si="187"/>
        <v>10</v>
      </c>
      <c r="V215" s="5">
        <f t="shared" si="187"/>
        <v>33</v>
      </c>
      <c r="W215" s="5">
        <f t="shared" si="187"/>
        <v>42</v>
      </c>
    </row>
    <row r="216" spans="1:23">
      <c r="A216" s="1" t="s">
        <v>17</v>
      </c>
      <c r="B216" s="1">
        <f>SUM(D216,V216)</f>
        <v>68</v>
      </c>
      <c r="C216" s="1">
        <f>SUM(E216,W216)</f>
        <v>111</v>
      </c>
      <c r="D216" s="1">
        <f>SUM(F216,H216,L216,N216,P216,R216,T216,J216)</f>
        <v>48</v>
      </c>
      <c r="E216" s="1">
        <f>SUM(G216,I216,M216,O216,Q216,S216,U216,K216)</f>
        <v>87</v>
      </c>
      <c r="F216" s="1">
        <f>F220+F224</f>
        <v>0</v>
      </c>
      <c r="G216" s="1">
        <f t="shared" ref="G216:W217" si="188">G220+G224</f>
        <v>4</v>
      </c>
      <c r="H216" s="1">
        <f t="shared" si="188"/>
        <v>1</v>
      </c>
      <c r="I216" s="1">
        <f t="shared" si="188"/>
        <v>1</v>
      </c>
      <c r="J216" s="1">
        <f t="shared" si="188"/>
        <v>0</v>
      </c>
      <c r="K216" s="1">
        <f t="shared" si="188"/>
        <v>0</v>
      </c>
      <c r="L216" s="1">
        <f t="shared" si="188"/>
        <v>5</v>
      </c>
      <c r="M216" s="1">
        <f t="shared" si="188"/>
        <v>11</v>
      </c>
      <c r="N216" s="1">
        <f t="shared" si="188"/>
        <v>0</v>
      </c>
      <c r="O216" s="1">
        <f t="shared" si="188"/>
        <v>1</v>
      </c>
      <c r="P216" s="1">
        <f t="shared" si="188"/>
        <v>36</v>
      </c>
      <c r="Q216" s="1">
        <f t="shared" si="188"/>
        <v>61</v>
      </c>
      <c r="R216" s="1">
        <f t="shared" si="188"/>
        <v>2</v>
      </c>
      <c r="S216" s="1">
        <f t="shared" si="188"/>
        <v>4</v>
      </c>
      <c r="T216" s="1">
        <f t="shared" si="188"/>
        <v>4</v>
      </c>
      <c r="U216" s="1">
        <f t="shared" si="188"/>
        <v>5</v>
      </c>
      <c r="V216" s="1">
        <f t="shared" si="188"/>
        <v>20</v>
      </c>
      <c r="W216" s="1">
        <f t="shared" si="188"/>
        <v>24</v>
      </c>
    </row>
    <row r="217" spans="1:23">
      <c r="A217" s="1" t="s">
        <v>18</v>
      </c>
      <c r="B217" s="1">
        <f>SUM(D217,V217)</f>
        <v>57</v>
      </c>
      <c r="C217" s="1">
        <f>SUM(E217,W217)</f>
        <v>88</v>
      </c>
      <c r="D217" s="1">
        <f>SUM(F217,H217,L217,N217,P217,R217,T217,J217)</f>
        <v>44</v>
      </c>
      <c r="E217" s="1">
        <f>SUM(G217,I217,M217,O217,Q217,S217,U217,K217)</f>
        <v>70</v>
      </c>
      <c r="F217" s="1">
        <f>F221+F225</f>
        <v>3</v>
      </c>
      <c r="G217" s="1">
        <f t="shared" si="188"/>
        <v>2</v>
      </c>
      <c r="H217" s="1">
        <f t="shared" si="188"/>
        <v>1</v>
      </c>
      <c r="I217" s="1">
        <f t="shared" si="188"/>
        <v>1</v>
      </c>
      <c r="J217" s="1">
        <f t="shared" si="188"/>
        <v>0</v>
      </c>
      <c r="K217" s="1">
        <f t="shared" si="188"/>
        <v>0</v>
      </c>
      <c r="L217" s="1">
        <f t="shared" si="188"/>
        <v>3</v>
      </c>
      <c r="M217" s="1">
        <f t="shared" si="188"/>
        <v>1</v>
      </c>
      <c r="N217" s="1">
        <f t="shared" si="188"/>
        <v>0</v>
      </c>
      <c r="O217" s="1">
        <f t="shared" si="188"/>
        <v>0</v>
      </c>
      <c r="P217" s="1">
        <f t="shared" si="188"/>
        <v>30</v>
      </c>
      <c r="Q217" s="1">
        <f t="shared" si="188"/>
        <v>57</v>
      </c>
      <c r="R217" s="1">
        <f t="shared" si="188"/>
        <v>5</v>
      </c>
      <c r="S217" s="1">
        <f t="shared" si="188"/>
        <v>4</v>
      </c>
      <c r="T217" s="1">
        <f t="shared" si="188"/>
        <v>2</v>
      </c>
      <c r="U217" s="1">
        <f t="shared" si="188"/>
        <v>5</v>
      </c>
      <c r="V217" s="1">
        <f t="shared" si="188"/>
        <v>13</v>
      </c>
      <c r="W217" s="1">
        <f t="shared" si="188"/>
        <v>18</v>
      </c>
    </row>
    <row r="219" spans="1:23">
      <c r="A219" s="1" t="s">
        <v>34</v>
      </c>
      <c r="B219" s="1">
        <f>SUM(B220:B221)</f>
        <v>0</v>
      </c>
      <c r="C219" s="1">
        <f t="shared" ref="C219" si="189">SUM(C220:C221)</f>
        <v>0</v>
      </c>
      <c r="D219" s="1">
        <f t="shared" ref="D219" si="190">SUM(D220:D221)</f>
        <v>0</v>
      </c>
      <c r="E219" s="1">
        <f t="shared" ref="E219" si="191">SUM(E220:E221)</f>
        <v>0</v>
      </c>
      <c r="F219" s="1">
        <f t="shared" ref="F219:W219" si="192">F220+F221</f>
        <v>0</v>
      </c>
      <c r="G219" s="1">
        <f t="shared" si="192"/>
        <v>0</v>
      </c>
      <c r="H219" s="1">
        <f t="shared" si="192"/>
        <v>0</v>
      </c>
      <c r="I219" s="1">
        <f t="shared" si="192"/>
        <v>0</v>
      </c>
      <c r="J219" s="1">
        <f t="shared" si="192"/>
        <v>0</v>
      </c>
      <c r="K219" s="1">
        <f t="shared" si="192"/>
        <v>0</v>
      </c>
      <c r="L219" s="1">
        <f t="shared" si="192"/>
        <v>0</v>
      </c>
      <c r="M219" s="1">
        <f t="shared" si="192"/>
        <v>0</v>
      </c>
      <c r="N219" s="1">
        <f t="shared" si="192"/>
        <v>0</v>
      </c>
      <c r="O219" s="1">
        <f t="shared" si="192"/>
        <v>0</v>
      </c>
      <c r="P219" s="1">
        <f t="shared" si="192"/>
        <v>0</v>
      </c>
      <c r="Q219" s="1">
        <f t="shared" si="192"/>
        <v>0</v>
      </c>
      <c r="R219" s="1">
        <f t="shared" si="192"/>
        <v>0</v>
      </c>
      <c r="S219" s="1">
        <f t="shared" si="192"/>
        <v>0</v>
      </c>
      <c r="T219" s="1">
        <f t="shared" si="192"/>
        <v>0</v>
      </c>
      <c r="U219" s="1">
        <f t="shared" si="192"/>
        <v>0</v>
      </c>
      <c r="V219" s="1">
        <f t="shared" si="192"/>
        <v>0</v>
      </c>
      <c r="W219" s="1">
        <f t="shared" si="192"/>
        <v>0</v>
      </c>
    </row>
    <row r="220" spans="1:23">
      <c r="A220" s="1" t="s">
        <v>17</v>
      </c>
      <c r="B220" s="1">
        <f>SUM(D220,V220)</f>
        <v>0</v>
      </c>
      <c r="C220" s="1">
        <f>SUM(E220,W220)</f>
        <v>0</v>
      </c>
      <c r="D220" s="1">
        <f>SUM(F220,H220,L220,N220,P220,R220,T220,J220)</f>
        <v>0</v>
      </c>
      <c r="E220" s="1">
        <f>SUM(G220,I220,M220,O220,Q220,S220,U220,K220)</f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</row>
    <row r="221" spans="1:23">
      <c r="A221" s="1" t="s">
        <v>18</v>
      </c>
      <c r="B221" s="1">
        <f>SUM(D221,V221)</f>
        <v>0</v>
      </c>
      <c r="C221" s="1">
        <f>SUM(E221,W221)</f>
        <v>0</v>
      </c>
      <c r="D221" s="1">
        <f>SUM(F221,H221,L221,N221,P221,R221,T221,J221)</f>
        <v>0</v>
      </c>
      <c r="E221" s="1">
        <f>SUM(G221,I221,M221,O221,Q221,S221,U221,K221)</f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</row>
    <row r="223" spans="1:23">
      <c r="A223" s="1" t="s">
        <v>35</v>
      </c>
      <c r="B223" s="1">
        <f>SUM(B224:B225)</f>
        <v>125</v>
      </c>
      <c r="C223" s="1">
        <f t="shared" ref="C223" si="193">SUM(C224:C225)</f>
        <v>199</v>
      </c>
      <c r="D223" s="1">
        <f t="shared" ref="D223" si="194">SUM(D224:D225)</f>
        <v>92</v>
      </c>
      <c r="E223" s="1">
        <f t="shared" ref="E223" si="195">SUM(E224:E225)</f>
        <v>157</v>
      </c>
      <c r="F223" s="1">
        <f t="shared" ref="F223:W223" si="196">F224+F225</f>
        <v>3</v>
      </c>
      <c r="G223" s="1">
        <f t="shared" si="196"/>
        <v>6</v>
      </c>
      <c r="H223" s="1">
        <f t="shared" si="196"/>
        <v>2</v>
      </c>
      <c r="I223" s="1">
        <f t="shared" si="196"/>
        <v>2</v>
      </c>
      <c r="J223" s="1">
        <f t="shared" si="196"/>
        <v>0</v>
      </c>
      <c r="K223" s="1">
        <f t="shared" si="196"/>
        <v>0</v>
      </c>
      <c r="L223" s="1">
        <f t="shared" si="196"/>
        <v>8</v>
      </c>
      <c r="M223" s="1">
        <f t="shared" si="196"/>
        <v>12</v>
      </c>
      <c r="N223" s="1">
        <f t="shared" si="196"/>
        <v>0</v>
      </c>
      <c r="O223" s="1">
        <f t="shared" si="196"/>
        <v>1</v>
      </c>
      <c r="P223" s="1">
        <f t="shared" si="196"/>
        <v>66</v>
      </c>
      <c r="Q223" s="1">
        <f t="shared" si="196"/>
        <v>118</v>
      </c>
      <c r="R223" s="1">
        <f t="shared" si="196"/>
        <v>7</v>
      </c>
      <c r="S223" s="1">
        <f t="shared" si="196"/>
        <v>8</v>
      </c>
      <c r="T223" s="1">
        <f t="shared" si="196"/>
        <v>6</v>
      </c>
      <c r="U223" s="1">
        <f t="shared" si="196"/>
        <v>10</v>
      </c>
      <c r="V223" s="1">
        <f t="shared" si="196"/>
        <v>33</v>
      </c>
      <c r="W223" s="1">
        <f t="shared" si="196"/>
        <v>42</v>
      </c>
    </row>
    <row r="224" spans="1:23">
      <c r="A224" s="1" t="s">
        <v>17</v>
      </c>
      <c r="B224" s="1">
        <f>SUM(D224,V224)</f>
        <v>68</v>
      </c>
      <c r="C224" s="1">
        <f>SUM(E224,W224)</f>
        <v>111</v>
      </c>
      <c r="D224" s="1">
        <f>SUM(F224,H224,L224,N224,P224,R224,T224,J224)</f>
        <v>48</v>
      </c>
      <c r="E224" s="1">
        <f>SUM(G224,I224,M224,O224,Q224,S224,U224,K224)</f>
        <v>87</v>
      </c>
      <c r="F224" s="9">
        <v>0</v>
      </c>
      <c r="G224" s="9">
        <v>4</v>
      </c>
      <c r="H224" s="9">
        <v>1</v>
      </c>
      <c r="I224" s="9">
        <v>1</v>
      </c>
      <c r="J224" s="9">
        <v>0</v>
      </c>
      <c r="K224" s="9">
        <v>0</v>
      </c>
      <c r="L224" s="9">
        <v>5</v>
      </c>
      <c r="M224" s="9">
        <v>11</v>
      </c>
      <c r="N224" s="9">
        <v>0</v>
      </c>
      <c r="O224" s="9">
        <v>1</v>
      </c>
      <c r="P224" s="9">
        <v>36</v>
      </c>
      <c r="Q224" s="9">
        <v>61</v>
      </c>
      <c r="R224" s="9">
        <v>2</v>
      </c>
      <c r="S224" s="9">
        <v>4</v>
      </c>
      <c r="T224" s="9">
        <v>4</v>
      </c>
      <c r="U224" s="9">
        <v>5</v>
      </c>
      <c r="V224" s="9">
        <v>20</v>
      </c>
      <c r="W224" s="9">
        <v>24</v>
      </c>
    </row>
    <row r="225" spans="1:23">
      <c r="A225" s="1" t="s">
        <v>18</v>
      </c>
      <c r="B225" s="1">
        <f>SUM(D225,V225)</f>
        <v>57</v>
      </c>
      <c r="C225" s="1">
        <f>SUM(E225,W225)</f>
        <v>88</v>
      </c>
      <c r="D225" s="1">
        <f>SUM(F225,H225,L225,N225,P225,R225,T225,J225)</f>
        <v>44</v>
      </c>
      <c r="E225" s="1">
        <f>SUM(G225,I225,M225,O225,Q225,S225,U225,K225)</f>
        <v>70</v>
      </c>
      <c r="F225" s="9">
        <v>3</v>
      </c>
      <c r="G225" s="9">
        <v>2</v>
      </c>
      <c r="H225" s="9">
        <v>1</v>
      </c>
      <c r="I225" s="9">
        <v>1</v>
      </c>
      <c r="J225" s="9">
        <v>0</v>
      </c>
      <c r="K225" s="9">
        <v>0</v>
      </c>
      <c r="L225" s="9">
        <v>3</v>
      </c>
      <c r="M225" s="9">
        <v>1</v>
      </c>
      <c r="N225" s="9">
        <v>0</v>
      </c>
      <c r="O225" s="9">
        <v>0</v>
      </c>
      <c r="P225" s="9">
        <v>30</v>
      </c>
      <c r="Q225" s="9">
        <v>57</v>
      </c>
      <c r="R225" s="9">
        <v>5</v>
      </c>
      <c r="S225" s="9">
        <v>4</v>
      </c>
      <c r="T225" s="9">
        <v>2</v>
      </c>
      <c r="U225" s="9">
        <v>5</v>
      </c>
      <c r="V225" s="9">
        <v>13</v>
      </c>
      <c r="W225" s="9">
        <v>18</v>
      </c>
    </row>
    <row r="227" spans="1:23">
      <c r="A227" s="8" t="s">
        <v>12</v>
      </c>
      <c r="B227" s="5">
        <f t="shared" ref="B227:C227" si="197">B228+B229</f>
        <v>274</v>
      </c>
      <c r="C227" s="5">
        <f t="shared" si="197"/>
        <v>706</v>
      </c>
      <c r="D227" s="5">
        <f>D228+D229</f>
        <v>271</v>
      </c>
      <c r="E227" s="5">
        <f>E228+E229</f>
        <v>691</v>
      </c>
      <c r="F227" s="5">
        <f t="shared" ref="F227:W227" si="198">F228+F229</f>
        <v>18</v>
      </c>
      <c r="G227" s="5">
        <f t="shared" si="198"/>
        <v>40</v>
      </c>
      <c r="H227" s="5">
        <f t="shared" si="198"/>
        <v>12</v>
      </c>
      <c r="I227" s="5">
        <f t="shared" si="198"/>
        <v>26</v>
      </c>
      <c r="J227" s="5">
        <f t="shared" si="198"/>
        <v>0</v>
      </c>
      <c r="K227" s="5">
        <f t="shared" si="198"/>
        <v>0</v>
      </c>
      <c r="L227" s="5">
        <f t="shared" si="198"/>
        <v>10</v>
      </c>
      <c r="M227" s="5">
        <f t="shared" si="198"/>
        <v>27</v>
      </c>
      <c r="N227" s="5">
        <f t="shared" si="198"/>
        <v>1</v>
      </c>
      <c r="O227" s="5">
        <f t="shared" si="198"/>
        <v>1</v>
      </c>
      <c r="P227" s="5">
        <f t="shared" si="198"/>
        <v>212</v>
      </c>
      <c r="Q227" s="5">
        <f t="shared" si="198"/>
        <v>548</v>
      </c>
      <c r="R227" s="5">
        <f t="shared" si="198"/>
        <v>5</v>
      </c>
      <c r="S227" s="5">
        <f t="shared" si="198"/>
        <v>13</v>
      </c>
      <c r="T227" s="5">
        <f t="shared" si="198"/>
        <v>13</v>
      </c>
      <c r="U227" s="5">
        <f t="shared" si="198"/>
        <v>36</v>
      </c>
      <c r="V227" s="5">
        <f t="shared" si="198"/>
        <v>3</v>
      </c>
      <c r="W227" s="5">
        <f t="shared" si="198"/>
        <v>15</v>
      </c>
    </row>
    <row r="228" spans="1:23">
      <c r="A228" s="1" t="s">
        <v>17</v>
      </c>
      <c r="B228" s="1">
        <f>SUM(D228,V228)</f>
        <v>238</v>
      </c>
      <c r="C228" s="1">
        <f>SUM(E228,W228)</f>
        <v>651</v>
      </c>
      <c r="D228" s="1">
        <f>SUM(F228,H228,L228,N228,P228,R228,T228,J228)</f>
        <v>235</v>
      </c>
      <c r="E228" s="1">
        <f>SUM(G228,I228,M228,O228,Q228,S228,U228,K228)</f>
        <v>636</v>
      </c>
      <c r="F228" s="1">
        <f>F232+F236</f>
        <v>16</v>
      </c>
      <c r="G228" s="1">
        <f t="shared" ref="G228:W229" si="199">G232+G236</f>
        <v>36</v>
      </c>
      <c r="H228" s="1">
        <f t="shared" si="199"/>
        <v>11</v>
      </c>
      <c r="I228" s="1">
        <f t="shared" si="199"/>
        <v>23</v>
      </c>
      <c r="J228" s="1">
        <f t="shared" si="199"/>
        <v>0</v>
      </c>
      <c r="K228" s="1">
        <f t="shared" si="199"/>
        <v>0</v>
      </c>
      <c r="L228" s="1">
        <f t="shared" si="199"/>
        <v>10</v>
      </c>
      <c r="M228" s="1">
        <f t="shared" si="199"/>
        <v>24</v>
      </c>
      <c r="N228" s="1">
        <f t="shared" si="199"/>
        <v>1</v>
      </c>
      <c r="O228" s="1">
        <f t="shared" si="199"/>
        <v>1</v>
      </c>
      <c r="P228" s="1">
        <f t="shared" si="199"/>
        <v>182</v>
      </c>
      <c r="Q228" s="1">
        <f t="shared" si="199"/>
        <v>506</v>
      </c>
      <c r="R228" s="1">
        <f t="shared" si="199"/>
        <v>5</v>
      </c>
      <c r="S228" s="1">
        <f t="shared" si="199"/>
        <v>13</v>
      </c>
      <c r="T228" s="1">
        <f t="shared" si="199"/>
        <v>10</v>
      </c>
      <c r="U228" s="1">
        <f t="shared" si="199"/>
        <v>33</v>
      </c>
      <c r="V228" s="1">
        <f t="shared" si="199"/>
        <v>3</v>
      </c>
      <c r="W228" s="1">
        <f t="shared" si="199"/>
        <v>15</v>
      </c>
    </row>
    <row r="229" spans="1:23">
      <c r="A229" s="1" t="s">
        <v>18</v>
      </c>
      <c r="B229" s="1">
        <f>SUM(D229,V229)</f>
        <v>36</v>
      </c>
      <c r="C229" s="1">
        <f>SUM(E229,W229)</f>
        <v>55</v>
      </c>
      <c r="D229" s="1">
        <f>SUM(F229,H229,L229,N229,P229,R229,T229,J229)</f>
        <v>36</v>
      </c>
      <c r="E229" s="1">
        <f>SUM(G229,I229,M229,O229,Q229,S229,U229,K229)</f>
        <v>55</v>
      </c>
      <c r="F229" s="1">
        <f>F233+F237</f>
        <v>2</v>
      </c>
      <c r="G229" s="1">
        <f t="shared" si="199"/>
        <v>4</v>
      </c>
      <c r="H229" s="1">
        <f t="shared" si="199"/>
        <v>1</v>
      </c>
      <c r="I229" s="1">
        <f t="shared" si="199"/>
        <v>3</v>
      </c>
      <c r="J229" s="1">
        <f t="shared" si="199"/>
        <v>0</v>
      </c>
      <c r="K229" s="1">
        <f t="shared" si="199"/>
        <v>0</v>
      </c>
      <c r="L229" s="1">
        <f t="shared" si="199"/>
        <v>0</v>
      </c>
      <c r="M229" s="1">
        <f t="shared" si="199"/>
        <v>3</v>
      </c>
      <c r="N229" s="1">
        <f t="shared" si="199"/>
        <v>0</v>
      </c>
      <c r="O229" s="1">
        <f t="shared" si="199"/>
        <v>0</v>
      </c>
      <c r="P229" s="1">
        <f t="shared" si="199"/>
        <v>30</v>
      </c>
      <c r="Q229" s="1">
        <f t="shared" si="199"/>
        <v>42</v>
      </c>
      <c r="R229" s="1">
        <f t="shared" si="199"/>
        <v>0</v>
      </c>
      <c r="S229" s="1">
        <f t="shared" si="199"/>
        <v>0</v>
      </c>
      <c r="T229" s="1">
        <f t="shared" si="199"/>
        <v>3</v>
      </c>
      <c r="U229" s="1">
        <f t="shared" si="199"/>
        <v>3</v>
      </c>
      <c r="V229" s="1">
        <f t="shared" si="199"/>
        <v>0</v>
      </c>
      <c r="W229" s="1">
        <f t="shared" si="199"/>
        <v>0</v>
      </c>
    </row>
    <row r="231" spans="1:23">
      <c r="A231" s="1" t="s">
        <v>34</v>
      </c>
      <c r="B231" s="1">
        <f>SUM(B232:B233)</f>
        <v>180</v>
      </c>
      <c r="C231" s="1">
        <f t="shared" ref="C231" si="200">SUM(C232:C233)</f>
        <v>469</v>
      </c>
      <c r="D231" s="1">
        <f t="shared" ref="D231" si="201">SUM(D232:D233)</f>
        <v>179</v>
      </c>
      <c r="E231" s="1">
        <f t="shared" ref="E231" si="202">SUM(E232:E233)</f>
        <v>468</v>
      </c>
      <c r="F231" s="1">
        <f t="shared" ref="F231:W231" si="203">F232+F233</f>
        <v>13</v>
      </c>
      <c r="G231" s="1">
        <f t="shared" si="203"/>
        <v>30</v>
      </c>
      <c r="H231" s="1">
        <f t="shared" si="203"/>
        <v>8</v>
      </c>
      <c r="I231" s="1">
        <f t="shared" si="203"/>
        <v>19</v>
      </c>
      <c r="J231" s="1">
        <f t="shared" si="203"/>
        <v>0</v>
      </c>
      <c r="K231" s="1">
        <f t="shared" si="203"/>
        <v>0</v>
      </c>
      <c r="L231" s="1">
        <f t="shared" si="203"/>
        <v>6</v>
      </c>
      <c r="M231" s="1">
        <f t="shared" si="203"/>
        <v>23</v>
      </c>
      <c r="N231" s="1">
        <f t="shared" si="203"/>
        <v>0</v>
      </c>
      <c r="O231" s="1">
        <f t="shared" si="203"/>
        <v>0</v>
      </c>
      <c r="P231" s="1">
        <f t="shared" si="203"/>
        <v>142</v>
      </c>
      <c r="Q231" s="1">
        <f t="shared" si="203"/>
        <v>361</v>
      </c>
      <c r="R231" s="1">
        <f t="shared" si="203"/>
        <v>5</v>
      </c>
      <c r="S231" s="1">
        <f t="shared" si="203"/>
        <v>10</v>
      </c>
      <c r="T231" s="1">
        <f t="shared" si="203"/>
        <v>5</v>
      </c>
      <c r="U231" s="1">
        <f t="shared" si="203"/>
        <v>25</v>
      </c>
      <c r="V231" s="1">
        <f t="shared" si="203"/>
        <v>1</v>
      </c>
      <c r="W231" s="1">
        <f t="shared" si="203"/>
        <v>1</v>
      </c>
    </row>
    <row r="232" spans="1:23">
      <c r="A232" s="1" t="s">
        <v>17</v>
      </c>
      <c r="B232" s="1">
        <f>SUM(D232,V232)</f>
        <v>156</v>
      </c>
      <c r="C232" s="1">
        <f>SUM(E232,W232)</f>
        <v>434</v>
      </c>
      <c r="D232" s="1">
        <f>SUM(F232,H232,L232,N232,P232,R232,T232,J232)</f>
        <v>155</v>
      </c>
      <c r="E232" s="1">
        <f>SUM(G232,I232,M232,O232,Q232,S232,U232,K232)</f>
        <v>433</v>
      </c>
      <c r="F232" s="9">
        <v>11</v>
      </c>
      <c r="G232" s="9">
        <v>27</v>
      </c>
      <c r="H232" s="9">
        <v>8</v>
      </c>
      <c r="I232" s="9">
        <v>18</v>
      </c>
      <c r="J232" s="9">
        <v>0</v>
      </c>
      <c r="K232" s="9">
        <v>0</v>
      </c>
      <c r="L232" s="9">
        <v>6</v>
      </c>
      <c r="M232" s="9">
        <v>20</v>
      </c>
      <c r="N232" s="9">
        <v>0</v>
      </c>
      <c r="O232" s="9">
        <v>0</v>
      </c>
      <c r="P232" s="9">
        <v>121</v>
      </c>
      <c r="Q232" s="9">
        <v>334</v>
      </c>
      <c r="R232" s="9">
        <v>5</v>
      </c>
      <c r="S232" s="9">
        <v>10</v>
      </c>
      <c r="T232" s="9">
        <v>4</v>
      </c>
      <c r="U232" s="9">
        <v>24</v>
      </c>
      <c r="V232" s="9">
        <v>1</v>
      </c>
      <c r="W232" s="9">
        <v>1</v>
      </c>
    </row>
    <row r="233" spans="1:23">
      <c r="A233" s="1" t="s">
        <v>18</v>
      </c>
      <c r="B233" s="1">
        <f>SUM(D233,V233)</f>
        <v>24</v>
      </c>
      <c r="C233" s="1">
        <f>SUM(E233,W233)</f>
        <v>35</v>
      </c>
      <c r="D233" s="1">
        <f>SUM(F233,H233,L233,N233,P233,R233,T233,J233)</f>
        <v>24</v>
      </c>
      <c r="E233" s="1">
        <f>SUM(G233,I233,M233,O233,Q233,S233,U233,K233)</f>
        <v>35</v>
      </c>
      <c r="F233" s="9">
        <v>2</v>
      </c>
      <c r="G233" s="9">
        <v>3</v>
      </c>
      <c r="H233" s="9">
        <v>0</v>
      </c>
      <c r="I233" s="9">
        <v>1</v>
      </c>
      <c r="J233" s="9">
        <v>0</v>
      </c>
      <c r="K233" s="9">
        <v>0</v>
      </c>
      <c r="L233" s="9">
        <v>0</v>
      </c>
      <c r="M233" s="9">
        <v>3</v>
      </c>
      <c r="N233" s="9">
        <v>0</v>
      </c>
      <c r="O233" s="9">
        <v>0</v>
      </c>
      <c r="P233" s="9">
        <v>21</v>
      </c>
      <c r="Q233" s="9">
        <v>27</v>
      </c>
      <c r="R233" s="9">
        <v>0</v>
      </c>
      <c r="S233" s="9">
        <v>0</v>
      </c>
      <c r="T233" s="9">
        <v>1</v>
      </c>
      <c r="U233" s="9">
        <v>1</v>
      </c>
      <c r="V233" s="9">
        <v>0</v>
      </c>
      <c r="W233" s="9">
        <v>0</v>
      </c>
    </row>
    <row r="235" spans="1:23">
      <c r="A235" s="1" t="s">
        <v>35</v>
      </c>
      <c r="B235" s="1">
        <f>SUM(B236:B237)</f>
        <v>94</v>
      </c>
      <c r="C235" s="1">
        <f t="shared" ref="C235" si="204">SUM(C236:C237)</f>
        <v>237</v>
      </c>
      <c r="D235" s="1">
        <f t="shared" ref="D235" si="205">SUM(D236:D237)</f>
        <v>92</v>
      </c>
      <c r="E235" s="1">
        <f t="shared" ref="E235" si="206">SUM(E236:E237)</f>
        <v>223</v>
      </c>
      <c r="F235" s="1">
        <f t="shared" ref="F235:W235" si="207">F236+F237</f>
        <v>5</v>
      </c>
      <c r="G235" s="1">
        <f t="shared" si="207"/>
        <v>10</v>
      </c>
      <c r="H235" s="1">
        <f t="shared" si="207"/>
        <v>4</v>
      </c>
      <c r="I235" s="1">
        <f t="shared" si="207"/>
        <v>7</v>
      </c>
      <c r="J235" s="1">
        <f t="shared" si="207"/>
        <v>0</v>
      </c>
      <c r="K235" s="1">
        <f t="shared" si="207"/>
        <v>0</v>
      </c>
      <c r="L235" s="1">
        <f t="shared" si="207"/>
        <v>4</v>
      </c>
      <c r="M235" s="1">
        <f t="shared" si="207"/>
        <v>4</v>
      </c>
      <c r="N235" s="1">
        <f t="shared" si="207"/>
        <v>1</v>
      </c>
      <c r="O235" s="1">
        <f t="shared" si="207"/>
        <v>1</v>
      </c>
      <c r="P235" s="1">
        <f t="shared" si="207"/>
        <v>70</v>
      </c>
      <c r="Q235" s="1">
        <f t="shared" si="207"/>
        <v>187</v>
      </c>
      <c r="R235" s="1">
        <f t="shared" si="207"/>
        <v>0</v>
      </c>
      <c r="S235" s="1">
        <f t="shared" si="207"/>
        <v>3</v>
      </c>
      <c r="T235" s="1">
        <f t="shared" si="207"/>
        <v>8</v>
      </c>
      <c r="U235" s="1">
        <f t="shared" si="207"/>
        <v>11</v>
      </c>
      <c r="V235" s="1">
        <f t="shared" si="207"/>
        <v>2</v>
      </c>
      <c r="W235" s="1">
        <f t="shared" si="207"/>
        <v>14</v>
      </c>
    </row>
    <row r="236" spans="1:23">
      <c r="A236" s="1" t="s">
        <v>17</v>
      </c>
      <c r="B236" s="1">
        <f>SUM(D236,V236)</f>
        <v>82</v>
      </c>
      <c r="C236" s="1">
        <f>SUM(E236,W236)</f>
        <v>217</v>
      </c>
      <c r="D236" s="1">
        <f>SUM(F236,H236,L236,N236,P236,R236,T236,J236)</f>
        <v>80</v>
      </c>
      <c r="E236" s="1">
        <f>SUM(G236,I236,M236,O236,Q236,S236,U236,K236)</f>
        <v>203</v>
      </c>
      <c r="F236" s="9">
        <v>5</v>
      </c>
      <c r="G236" s="9">
        <v>9</v>
      </c>
      <c r="H236" s="9">
        <v>3</v>
      </c>
      <c r="I236" s="9">
        <v>5</v>
      </c>
      <c r="J236" s="9">
        <v>0</v>
      </c>
      <c r="K236" s="9">
        <v>0</v>
      </c>
      <c r="L236" s="9">
        <v>4</v>
      </c>
      <c r="M236" s="9">
        <v>4</v>
      </c>
      <c r="N236" s="9">
        <v>1</v>
      </c>
      <c r="O236" s="9">
        <v>1</v>
      </c>
      <c r="P236" s="9">
        <v>61</v>
      </c>
      <c r="Q236" s="9">
        <v>172</v>
      </c>
      <c r="R236" s="9">
        <v>0</v>
      </c>
      <c r="S236" s="9">
        <v>3</v>
      </c>
      <c r="T236" s="9">
        <v>6</v>
      </c>
      <c r="U236" s="9">
        <v>9</v>
      </c>
      <c r="V236" s="9">
        <v>2</v>
      </c>
      <c r="W236" s="9">
        <v>14</v>
      </c>
    </row>
    <row r="237" spans="1:23">
      <c r="A237" s="1" t="s">
        <v>18</v>
      </c>
      <c r="B237" s="1">
        <f>SUM(D237,V237)</f>
        <v>12</v>
      </c>
      <c r="C237" s="1">
        <f>SUM(E237,W237)</f>
        <v>20</v>
      </c>
      <c r="D237" s="1">
        <f>SUM(F237,H237,L237,N237,P237,R237,T237,J237)</f>
        <v>12</v>
      </c>
      <c r="E237" s="1">
        <f>SUM(G237,I237,M237,O237,Q237,S237,U237,K237)</f>
        <v>20</v>
      </c>
      <c r="F237" s="9">
        <v>0</v>
      </c>
      <c r="G237" s="9">
        <v>1</v>
      </c>
      <c r="H237" s="9">
        <v>1</v>
      </c>
      <c r="I237" s="9">
        <v>2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9</v>
      </c>
      <c r="Q237" s="9">
        <v>15</v>
      </c>
      <c r="R237" s="9">
        <v>0</v>
      </c>
      <c r="S237" s="9">
        <v>0</v>
      </c>
      <c r="T237" s="9">
        <v>2</v>
      </c>
      <c r="U237" s="9">
        <v>2</v>
      </c>
      <c r="V237" s="9">
        <v>0</v>
      </c>
      <c r="W237" s="9">
        <v>0</v>
      </c>
    </row>
    <row r="239" spans="1:23">
      <c r="A239" s="1" t="s">
        <v>37</v>
      </c>
      <c r="B239" s="1">
        <f>SUM(B240:B241)</f>
        <v>7</v>
      </c>
      <c r="C239" s="1">
        <f t="shared" ref="C239:E239" si="208">SUM(C240:C241)</f>
        <v>20</v>
      </c>
      <c r="D239" s="1">
        <f t="shared" si="208"/>
        <v>7</v>
      </c>
      <c r="E239" s="1">
        <f t="shared" si="208"/>
        <v>19</v>
      </c>
      <c r="F239" s="1">
        <f t="shared" ref="F239:W239" si="209">F240+F241</f>
        <v>0</v>
      </c>
      <c r="G239" s="1">
        <f t="shared" si="209"/>
        <v>1</v>
      </c>
      <c r="H239" s="1">
        <f t="shared" si="209"/>
        <v>2</v>
      </c>
      <c r="I239" s="1">
        <f t="shared" si="209"/>
        <v>0</v>
      </c>
      <c r="J239" s="1">
        <f t="shared" si="209"/>
        <v>0</v>
      </c>
      <c r="K239" s="1">
        <f t="shared" si="209"/>
        <v>0</v>
      </c>
      <c r="L239" s="1">
        <f t="shared" si="209"/>
        <v>0</v>
      </c>
      <c r="M239" s="1">
        <f t="shared" si="209"/>
        <v>0</v>
      </c>
      <c r="N239" s="1">
        <f t="shared" si="209"/>
        <v>0</v>
      </c>
      <c r="O239" s="1">
        <f t="shared" si="209"/>
        <v>0</v>
      </c>
      <c r="P239" s="1">
        <f t="shared" si="209"/>
        <v>4</v>
      </c>
      <c r="Q239" s="1">
        <f t="shared" si="209"/>
        <v>18</v>
      </c>
      <c r="R239" s="1">
        <f t="shared" si="209"/>
        <v>0</v>
      </c>
      <c r="S239" s="1">
        <f t="shared" si="209"/>
        <v>0</v>
      </c>
      <c r="T239" s="1">
        <f t="shared" si="209"/>
        <v>1</v>
      </c>
      <c r="U239" s="1">
        <f t="shared" si="209"/>
        <v>0</v>
      </c>
      <c r="V239" s="1">
        <f t="shared" si="209"/>
        <v>0</v>
      </c>
      <c r="W239" s="1">
        <f t="shared" si="209"/>
        <v>1</v>
      </c>
    </row>
    <row r="240" spans="1:23">
      <c r="A240" s="1" t="s">
        <v>17</v>
      </c>
      <c r="B240" s="1">
        <f>SUM(D240,V240)</f>
        <v>4</v>
      </c>
      <c r="C240" s="1">
        <f>SUM(E240,W240)</f>
        <v>19</v>
      </c>
      <c r="D240" s="1">
        <f>SUM(F240,H240,L240,N240,P240,R240,T240,J240)</f>
        <v>4</v>
      </c>
      <c r="E240" s="1">
        <f>SUM(G240,I240,M240,O240,Q240,S240,U240,K240)</f>
        <v>18</v>
      </c>
      <c r="F240" s="9">
        <v>0</v>
      </c>
      <c r="G240" s="9">
        <v>1</v>
      </c>
      <c r="H240" s="9">
        <v>2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1</v>
      </c>
      <c r="Q240" s="9">
        <v>17</v>
      </c>
      <c r="R240" s="9">
        <v>0</v>
      </c>
      <c r="S240" s="9">
        <v>0</v>
      </c>
      <c r="T240" s="9">
        <v>1</v>
      </c>
      <c r="U240" s="9">
        <v>0</v>
      </c>
      <c r="V240" s="9">
        <v>0</v>
      </c>
      <c r="W240" s="9">
        <v>1</v>
      </c>
    </row>
    <row r="241" spans="1:23">
      <c r="A241" s="1" t="s">
        <v>18</v>
      </c>
      <c r="B241" s="1">
        <f>SUM(D241,V241)</f>
        <v>3</v>
      </c>
      <c r="C241" s="1">
        <f>SUM(E241,W241)</f>
        <v>1</v>
      </c>
      <c r="D241" s="1">
        <f>SUM(F241,H241,L241,N241,P241,R241,T241,J241)</f>
        <v>3</v>
      </c>
      <c r="E241" s="1">
        <f>SUM(G241,I241,M241,O241,Q241,S241,U241,K241)</f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3</v>
      </c>
      <c r="Q241" s="9">
        <v>1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</row>
    <row r="243" spans="1:23">
      <c r="A243" s="8" t="s">
        <v>13</v>
      </c>
      <c r="B243" s="5">
        <f t="shared" ref="B243:C243" si="210">B244+B245</f>
        <v>77</v>
      </c>
      <c r="C243" s="5">
        <f t="shared" si="210"/>
        <v>359</v>
      </c>
      <c r="D243" s="5">
        <f>D244+D245</f>
        <v>73</v>
      </c>
      <c r="E243" s="5">
        <f>E244+E245</f>
        <v>329</v>
      </c>
      <c r="F243" s="5">
        <f t="shared" ref="F243:W243" si="211">F244+F245</f>
        <v>16</v>
      </c>
      <c r="G243" s="5">
        <f t="shared" si="211"/>
        <v>79</v>
      </c>
      <c r="H243" s="5">
        <f t="shared" si="211"/>
        <v>2</v>
      </c>
      <c r="I243" s="5">
        <f t="shared" si="211"/>
        <v>11</v>
      </c>
      <c r="J243" s="5">
        <f t="shared" si="211"/>
        <v>0</v>
      </c>
      <c r="K243" s="5">
        <f t="shared" si="211"/>
        <v>0</v>
      </c>
      <c r="L243" s="5">
        <f t="shared" si="211"/>
        <v>1</v>
      </c>
      <c r="M243" s="5">
        <f t="shared" si="211"/>
        <v>10</v>
      </c>
      <c r="N243" s="5">
        <f t="shared" si="211"/>
        <v>0</v>
      </c>
      <c r="O243" s="5">
        <f t="shared" si="211"/>
        <v>1</v>
      </c>
      <c r="P243" s="5">
        <f t="shared" si="211"/>
        <v>47</v>
      </c>
      <c r="Q243" s="5">
        <f t="shared" si="211"/>
        <v>198</v>
      </c>
      <c r="R243" s="5">
        <f t="shared" si="211"/>
        <v>3</v>
      </c>
      <c r="S243" s="5">
        <f t="shared" si="211"/>
        <v>12</v>
      </c>
      <c r="T243" s="5">
        <f t="shared" si="211"/>
        <v>4</v>
      </c>
      <c r="U243" s="5">
        <f t="shared" si="211"/>
        <v>18</v>
      </c>
      <c r="V243" s="5">
        <f t="shared" si="211"/>
        <v>4</v>
      </c>
      <c r="W243" s="5">
        <f t="shared" si="211"/>
        <v>30</v>
      </c>
    </row>
    <row r="244" spans="1:23">
      <c r="A244" s="1" t="s">
        <v>17</v>
      </c>
      <c r="B244" s="1">
        <f>SUM(D244,V244)</f>
        <v>43</v>
      </c>
      <c r="C244" s="1">
        <f>SUM(E244,W244)</f>
        <v>222</v>
      </c>
      <c r="D244" s="1">
        <f>SUM(F244,H244,L244,N244,P244,R244,T244,J244)</f>
        <v>41</v>
      </c>
      <c r="E244" s="1">
        <f>SUM(G244,I244,M244,O244,Q244,S244,U244,K244)</f>
        <v>206</v>
      </c>
      <c r="F244" s="1">
        <f>F248+F252+F256</f>
        <v>7</v>
      </c>
      <c r="G244" s="1">
        <f t="shared" ref="G244" si="212">G248+G252+G256</f>
        <v>57</v>
      </c>
      <c r="H244" s="1">
        <f>H248+H252+H256</f>
        <v>1</v>
      </c>
      <c r="I244" s="1">
        <f t="shared" ref="I244:W244" si="213">I248+I252+I256</f>
        <v>7</v>
      </c>
      <c r="J244" s="1">
        <f t="shared" si="213"/>
        <v>0</v>
      </c>
      <c r="K244" s="1">
        <f t="shared" si="213"/>
        <v>0</v>
      </c>
      <c r="L244" s="1">
        <f t="shared" si="213"/>
        <v>0</v>
      </c>
      <c r="M244" s="1">
        <f t="shared" si="213"/>
        <v>5</v>
      </c>
      <c r="N244" s="1">
        <f t="shared" si="213"/>
        <v>0</v>
      </c>
      <c r="O244" s="1">
        <f t="shared" si="213"/>
        <v>0</v>
      </c>
      <c r="P244" s="1">
        <f t="shared" si="213"/>
        <v>30</v>
      </c>
      <c r="Q244" s="1">
        <f t="shared" si="213"/>
        <v>117</v>
      </c>
      <c r="R244" s="1">
        <f t="shared" si="213"/>
        <v>1</v>
      </c>
      <c r="S244" s="1">
        <f t="shared" si="213"/>
        <v>9</v>
      </c>
      <c r="T244" s="1">
        <f t="shared" si="213"/>
        <v>2</v>
      </c>
      <c r="U244" s="1">
        <f t="shared" si="213"/>
        <v>11</v>
      </c>
      <c r="V244" s="1">
        <f t="shared" si="213"/>
        <v>2</v>
      </c>
      <c r="W244" s="1">
        <f t="shared" si="213"/>
        <v>16</v>
      </c>
    </row>
    <row r="245" spans="1:23">
      <c r="A245" s="1" t="s">
        <v>18</v>
      </c>
      <c r="B245" s="1">
        <f>SUM(D245,V245)</f>
        <v>34</v>
      </c>
      <c r="C245" s="1">
        <f>SUM(E245,W245)</f>
        <v>137</v>
      </c>
      <c r="D245" s="1">
        <f>SUM(F245,H245,L245,N245,P245,R245,T245,J245)</f>
        <v>32</v>
      </c>
      <c r="E245" s="1">
        <f>SUM(G245,I245,M245,O245,Q245,S245,U245,K245)</f>
        <v>123</v>
      </c>
      <c r="F245" s="1">
        <f t="shared" ref="F245:W245" si="214">F249+F253+F257</f>
        <v>9</v>
      </c>
      <c r="G245" s="1">
        <f t="shared" si="214"/>
        <v>22</v>
      </c>
      <c r="H245" s="1">
        <f t="shared" si="214"/>
        <v>1</v>
      </c>
      <c r="I245" s="1">
        <f t="shared" si="214"/>
        <v>4</v>
      </c>
      <c r="J245" s="1">
        <f t="shared" si="214"/>
        <v>0</v>
      </c>
      <c r="K245" s="1">
        <f t="shared" si="214"/>
        <v>0</v>
      </c>
      <c r="L245" s="1">
        <f t="shared" si="214"/>
        <v>1</v>
      </c>
      <c r="M245" s="1">
        <f t="shared" si="214"/>
        <v>5</v>
      </c>
      <c r="N245" s="1">
        <f t="shared" si="214"/>
        <v>0</v>
      </c>
      <c r="O245" s="1">
        <f t="shared" si="214"/>
        <v>1</v>
      </c>
      <c r="P245" s="1">
        <f t="shared" si="214"/>
        <v>17</v>
      </c>
      <c r="Q245" s="1">
        <f t="shared" si="214"/>
        <v>81</v>
      </c>
      <c r="R245" s="1">
        <f t="shared" si="214"/>
        <v>2</v>
      </c>
      <c r="S245" s="1">
        <f t="shared" si="214"/>
        <v>3</v>
      </c>
      <c r="T245" s="1">
        <f t="shared" si="214"/>
        <v>2</v>
      </c>
      <c r="U245" s="1">
        <f t="shared" si="214"/>
        <v>7</v>
      </c>
      <c r="V245" s="1">
        <f t="shared" si="214"/>
        <v>2</v>
      </c>
      <c r="W245" s="1">
        <f t="shared" si="214"/>
        <v>14</v>
      </c>
    </row>
    <row r="247" spans="1:23">
      <c r="A247" s="1" t="s">
        <v>34</v>
      </c>
      <c r="B247" s="1">
        <f>SUM(B248:B249)</f>
        <v>4</v>
      </c>
      <c r="C247" s="1">
        <f t="shared" ref="C247" si="215">SUM(C248:C249)</f>
        <v>10</v>
      </c>
      <c r="D247" s="1">
        <f t="shared" ref="D247" si="216">SUM(D248:D249)</f>
        <v>3</v>
      </c>
      <c r="E247" s="1">
        <f t="shared" ref="E247" si="217">SUM(E248:E249)</f>
        <v>9</v>
      </c>
      <c r="F247" s="1">
        <f t="shared" ref="F247:W247" si="218">F248+F249</f>
        <v>1</v>
      </c>
      <c r="G247" s="1">
        <f t="shared" si="218"/>
        <v>2</v>
      </c>
      <c r="H247" s="1">
        <f t="shared" si="218"/>
        <v>0</v>
      </c>
      <c r="I247" s="1">
        <f t="shared" si="218"/>
        <v>0</v>
      </c>
      <c r="J247" s="1">
        <f t="shared" si="218"/>
        <v>0</v>
      </c>
      <c r="K247" s="1">
        <f t="shared" si="218"/>
        <v>0</v>
      </c>
      <c r="L247" s="1">
        <f t="shared" si="218"/>
        <v>0</v>
      </c>
      <c r="M247" s="1">
        <f t="shared" si="218"/>
        <v>0</v>
      </c>
      <c r="N247" s="1">
        <f t="shared" si="218"/>
        <v>0</v>
      </c>
      <c r="O247" s="1">
        <f t="shared" si="218"/>
        <v>0</v>
      </c>
      <c r="P247" s="1">
        <f t="shared" si="218"/>
        <v>2</v>
      </c>
      <c r="Q247" s="1">
        <f t="shared" si="218"/>
        <v>5</v>
      </c>
      <c r="R247" s="1">
        <f t="shared" si="218"/>
        <v>0</v>
      </c>
      <c r="S247" s="1">
        <f t="shared" si="218"/>
        <v>1</v>
      </c>
      <c r="T247" s="1">
        <f t="shared" si="218"/>
        <v>0</v>
      </c>
      <c r="U247" s="1">
        <f t="shared" si="218"/>
        <v>1</v>
      </c>
      <c r="V247" s="1">
        <f t="shared" si="218"/>
        <v>1</v>
      </c>
      <c r="W247" s="1">
        <f t="shared" si="218"/>
        <v>1</v>
      </c>
    </row>
    <row r="248" spans="1:23">
      <c r="A248" s="1" t="s">
        <v>17</v>
      </c>
      <c r="B248" s="1">
        <f>SUM(D248,V248)</f>
        <v>1</v>
      </c>
      <c r="C248" s="1">
        <f>SUM(E248,W248)</f>
        <v>7</v>
      </c>
      <c r="D248" s="1">
        <f>SUM(F248,H248,L248,N248,P248,R248,T248,J248)</f>
        <v>1</v>
      </c>
      <c r="E248" s="1">
        <f>SUM(G248,I248,M248,O248,Q248,S248,U248,K248)</f>
        <v>6</v>
      </c>
      <c r="F248" s="9">
        <v>0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1</v>
      </c>
      <c r="Q248" s="9">
        <v>4</v>
      </c>
      <c r="R248" s="9">
        <v>0</v>
      </c>
      <c r="S248" s="9">
        <v>1</v>
      </c>
      <c r="T248" s="9">
        <v>0</v>
      </c>
      <c r="U248" s="9">
        <v>0</v>
      </c>
      <c r="V248" s="9">
        <v>0</v>
      </c>
      <c r="W248" s="9">
        <v>1</v>
      </c>
    </row>
    <row r="249" spans="1:23">
      <c r="A249" s="1" t="s">
        <v>18</v>
      </c>
      <c r="B249" s="1">
        <f>SUM(D249,V249)</f>
        <v>3</v>
      </c>
      <c r="C249" s="1">
        <f>SUM(E249,W249)</f>
        <v>3</v>
      </c>
      <c r="D249" s="1">
        <f>SUM(F249,H249,L249,N249,P249,R249,T249,J249)</f>
        <v>2</v>
      </c>
      <c r="E249" s="1">
        <f>SUM(G249,I249,M249,O249,Q249,S249,U249,K249)</f>
        <v>3</v>
      </c>
      <c r="F249" s="9">
        <v>1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</v>
      </c>
      <c r="Q249" s="9">
        <v>1</v>
      </c>
      <c r="R249" s="9">
        <v>0</v>
      </c>
      <c r="S249" s="9">
        <v>0</v>
      </c>
      <c r="T249" s="9">
        <v>0</v>
      </c>
      <c r="U249" s="9">
        <v>1</v>
      </c>
      <c r="V249" s="9">
        <v>1</v>
      </c>
      <c r="W249" s="9">
        <v>0</v>
      </c>
    </row>
    <row r="251" spans="1:23">
      <c r="A251" s="1" t="s">
        <v>35</v>
      </c>
      <c r="B251" s="1">
        <f>SUM(B252:B253)</f>
        <v>21</v>
      </c>
      <c r="C251" s="1">
        <f t="shared" ref="C251" si="219">SUM(C252:C253)</f>
        <v>86</v>
      </c>
      <c r="D251" s="1">
        <f t="shared" ref="D251" si="220">SUM(D252:D253)</f>
        <v>18</v>
      </c>
      <c r="E251" s="1">
        <f t="shared" ref="E251" si="221">SUM(E252:E253)</f>
        <v>63</v>
      </c>
      <c r="F251" s="1">
        <f t="shared" ref="F251:W251" si="222">F252+F253</f>
        <v>4</v>
      </c>
      <c r="G251" s="1">
        <f t="shared" si="222"/>
        <v>7</v>
      </c>
      <c r="H251" s="1">
        <f t="shared" si="222"/>
        <v>0</v>
      </c>
      <c r="I251" s="1">
        <f t="shared" si="222"/>
        <v>4</v>
      </c>
      <c r="J251" s="1">
        <f t="shared" si="222"/>
        <v>0</v>
      </c>
      <c r="K251" s="1">
        <f t="shared" si="222"/>
        <v>0</v>
      </c>
      <c r="L251" s="1">
        <f t="shared" si="222"/>
        <v>1</v>
      </c>
      <c r="M251" s="1">
        <f t="shared" si="222"/>
        <v>2</v>
      </c>
      <c r="N251" s="1">
        <f t="shared" si="222"/>
        <v>0</v>
      </c>
      <c r="O251" s="1">
        <f t="shared" si="222"/>
        <v>0</v>
      </c>
      <c r="P251" s="1">
        <f t="shared" si="222"/>
        <v>11</v>
      </c>
      <c r="Q251" s="1">
        <f t="shared" si="222"/>
        <v>47</v>
      </c>
      <c r="R251" s="1">
        <f t="shared" si="222"/>
        <v>1</v>
      </c>
      <c r="S251" s="1">
        <f t="shared" si="222"/>
        <v>1</v>
      </c>
      <c r="T251" s="1">
        <f t="shared" si="222"/>
        <v>1</v>
      </c>
      <c r="U251" s="1">
        <f t="shared" si="222"/>
        <v>2</v>
      </c>
      <c r="V251" s="1">
        <f t="shared" si="222"/>
        <v>3</v>
      </c>
      <c r="W251" s="1">
        <f t="shared" si="222"/>
        <v>23</v>
      </c>
    </row>
    <row r="252" spans="1:23">
      <c r="A252" s="1" t="s">
        <v>17</v>
      </c>
      <c r="B252" s="1">
        <f>SUM(D252,V252)</f>
        <v>10</v>
      </c>
      <c r="C252" s="1">
        <f>SUM(E252,W252)</f>
        <v>37</v>
      </c>
      <c r="D252" s="1">
        <f>SUM(F252,H252,L252,N252,P252,R252,T252,J252)</f>
        <v>8</v>
      </c>
      <c r="E252" s="1">
        <f>SUM(G252,I252,M252,O252,Q252,S252,U252,K252)</f>
        <v>27</v>
      </c>
      <c r="F252" s="9">
        <v>1</v>
      </c>
      <c r="G252" s="9">
        <v>4</v>
      </c>
      <c r="H252" s="9">
        <v>0</v>
      </c>
      <c r="I252" s="9">
        <v>4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7</v>
      </c>
      <c r="Q252" s="9">
        <v>17</v>
      </c>
      <c r="R252" s="9">
        <v>0</v>
      </c>
      <c r="S252" s="9">
        <v>1</v>
      </c>
      <c r="T252" s="9">
        <v>0</v>
      </c>
      <c r="U252" s="9">
        <v>1</v>
      </c>
      <c r="V252" s="9">
        <v>2</v>
      </c>
      <c r="W252" s="9">
        <v>10</v>
      </c>
    </row>
    <row r="253" spans="1:23">
      <c r="A253" s="1" t="s">
        <v>18</v>
      </c>
      <c r="B253" s="1">
        <f>SUM(D253,V253)</f>
        <v>11</v>
      </c>
      <c r="C253" s="1">
        <f>SUM(E253,W253)</f>
        <v>49</v>
      </c>
      <c r="D253" s="1">
        <f>SUM(F253,H253,L253,N253,P253,R253,T253,J253)</f>
        <v>10</v>
      </c>
      <c r="E253" s="1">
        <f>SUM(G253,I253,M253,O253,Q253,S253,U253,K253)</f>
        <v>36</v>
      </c>
      <c r="F253" s="9">
        <v>3</v>
      </c>
      <c r="G253" s="9">
        <v>3</v>
      </c>
      <c r="H253" s="9">
        <v>0</v>
      </c>
      <c r="I253" s="9">
        <v>0</v>
      </c>
      <c r="J253" s="9">
        <v>0</v>
      </c>
      <c r="K253" s="9">
        <v>0</v>
      </c>
      <c r="L253" s="9">
        <v>1</v>
      </c>
      <c r="M253" s="9">
        <v>2</v>
      </c>
      <c r="N253" s="9">
        <v>0</v>
      </c>
      <c r="O253" s="9">
        <v>0</v>
      </c>
      <c r="P253" s="9">
        <v>4</v>
      </c>
      <c r="Q253" s="9">
        <v>30</v>
      </c>
      <c r="R253" s="9">
        <v>1</v>
      </c>
      <c r="S253" s="9">
        <v>0</v>
      </c>
      <c r="T253" s="9">
        <v>1</v>
      </c>
      <c r="U253" s="9">
        <v>1</v>
      </c>
      <c r="V253" s="9">
        <v>1</v>
      </c>
      <c r="W253" s="9">
        <v>13</v>
      </c>
    </row>
    <row r="255" spans="1:23">
      <c r="A255" s="1" t="s">
        <v>37</v>
      </c>
      <c r="B255" s="1">
        <f>SUM(B256:B257)</f>
        <v>52</v>
      </c>
      <c r="C255" s="1">
        <f t="shared" ref="C255" si="223">SUM(C256:C257)</f>
        <v>263</v>
      </c>
      <c r="D255" s="1">
        <f t="shared" ref="D255" si="224">SUM(D256:D257)</f>
        <v>52</v>
      </c>
      <c r="E255" s="1">
        <f t="shared" ref="E255" si="225">SUM(E256:E257)</f>
        <v>257</v>
      </c>
      <c r="F255" s="1">
        <f t="shared" ref="F255:W255" si="226">F256+F257</f>
        <v>11</v>
      </c>
      <c r="G255" s="1">
        <f t="shared" si="226"/>
        <v>70</v>
      </c>
      <c r="H255" s="1">
        <f t="shared" si="226"/>
        <v>2</v>
      </c>
      <c r="I255" s="1">
        <f t="shared" si="226"/>
        <v>7</v>
      </c>
      <c r="J255" s="1">
        <f t="shared" si="226"/>
        <v>0</v>
      </c>
      <c r="K255" s="1">
        <f t="shared" si="226"/>
        <v>0</v>
      </c>
      <c r="L255" s="1">
        <f t="shared" si="226"/>
        <v>0</v>
      </c>
      <c r="M255" s="1">
        <f t="shared" si="226"/>
        <v>8</v>
      </c>
      <c r="N255" s="1">
        <f t="shared" si="226"/>
        <v>0</v>
      </c>
      <c r="O255" s="1">
        <f t="shared" si="226"/>
        <v>1</v>
      </c>
      <c r="P255" s="1">
        <f t="shared" si="226"/>
        <v>34</v>
      </c>
      <c r="Q255" s="1">
        <f t="shared" si="226"/>
        <v>146</v>
      </c>
      <c r="R255" s="1">
        <f t="shared" si="226"/>
        <v>2</v>
      </c>
      <c r="S255" s="1">
        <f t="shared" si="226"/>
        <v>10</v>
      </c>
      <c r="T255" s="1">
        <f t="shared" si="226"/>
        <v>3</v>
      </c>
      <c r="U255" s="1">
        <f t="shared" si="226"/>
        <v>15</v>
      </c>
      <c r="V255" s="1">
        <f t="shared" si="226"/>
        <v>0</v>
      </c>
      <c r="W255" s="1">
        <f t="shared" si="226"/>
        <v>6</v>
      </c>
    </row>
    <row r="256" spans="1:23">
      <c r="A256" s="1" t="s">
        <v>17</v>
      </c>
      <c r="B256" s="1">
        <f>SUM(D256,V256)</f>
        <v>32</v>
      </c>
      <c r="C256" s="1">
        <f>SUM(E256,W256)</f>
        <v>178</v>
      </c>
      <c r="D256" s="1">
        <f>SUM(F256,H256,L256,N256,P256,R256,T256,J256)</f>
        <v>32</v>
      </c>
      <c r="E256" s="1">
        <f>SUM(G256,I256,M256,O256,Q256,S256,U256,K256)</f>
        <v>173</v>
      </c>
      <c r="F256" s="9">
        <v>6</v>
      </c>
      <c r="G256" s="9">
        <v>52</v>
      </c>
      <c r="H256" s="9">
        <v>1</v>
      </c>
      <c r="I256" s="9">
        <v>3</v>
      </c>
      <c r="J256" s="9">
        <v>0</v>
      </c>
      <c r="K256" s="9">
        <v>0</v>
      </c>
      <c r="L256" s="9">
        <v>0</v>
      </c>
      <c r="M256" s="9">
        <v>5</v>
      </c>
      <c r="N256" s="9">
        <v>0</v>
      </c>
      <c r="O256" s="9">
        <v>0</v>
      </c>
      <c r="P256" s="9">
        <v>22</v>
      </c>
      <c r="Q256" s="9">
        <v>96</v>
      </c>
      <c r="R256" s="9">
        <v>1</v>
      </c>
      <c r="S256" s="9">
        <v>7</v>
      </c>
      <c r="T256" s="9">
        <v>2</v>
      </c>
      <c r="U256" s="9">
        <v>10</v>
      </c>
      <c r="V256" s="9">
        <v>0</v>
      </c>
      <c r="W256" s="9">
        <v>5</v>
      </c>
    </row>
    <row r="257" spans="1:23">
      <c r="A257" s="1" t="s">
        <v>18</v>
      </c>
      <c r="B257" s="1">
        <f>SUM(D257,V257)</f>
        <v>20</v>
      </c>
      <c r="C257" s="1">
        <f>SUM(E257,W257)</f>
        <v>85</v>
      </c>
      <c r="D257" s="1">
        <f>SUM(F257,H257,L257,N257,P257,R257,T257,J257)</f>
        <v>20</v>
      </c>
      <c r="E257" s="1">
        <f>SUM(G257,I257,M257,O257,Q257,S257,U257,K257)</f>
        <v>84</v>
      </c>
      <c r="F257" s="9">
        <v>5</v>
      </c>
      <c r="G257" s="9">
        <v>18</v>
      </c>
      <c r="H257" s="9">
        <v>1</v>
      </c>
      <c r="I257" s="9">
        <v>4</v>
      </c>
      <c r="J257" s="9">
        <v>0</v>
      </c>
      <c r="K257" s="9">
        <v>0</v>
      </c>
      <c r="L257" s="9">
        <v>0</v>
      </c>
      <c r="M257" s="9">
        <v>3</v>
      </c>
      <c r="N257" s="9">
        <v>0</v>
      </c>
      <c r="O257" s="9">
        <v>1</v>
      </c>
      <c r="P257" s="9">
        <v>12</v>
      </c>
      <c r="Q257" s="9">
        <v>50</v>
      </c>
      <c r="R257" s="9">
        <v>1</v>
      </c>
      <c r="S257" s="9">
        <v>3</v>
      </c>
      <c r="T257" s="9">
        <v>1</v>
      </c>
      <c r="U257" s="9">
        <v>5</v>
      </c>
      <c r="V257" s="9">
        <v>0</v>
      </c>
      <c r="W257" s="9">
        <v>1</v>
      </c>
    </row>
    <row r="259" spans="1:23">
      <c r="A259" s="8" t="s">
        <v>14</v>
      </c>
      <c r="B259" s="5">
        <f t="shared" ref="B259:C259" si="227">B260+B261</f>
        <v>342</v>
      </c>
      <c r="C259" s="5">
        <f t="shared" si="227"/>
        <v>598</v>
      </c>
      <c r="D259" s="5">
        <f>D260+D261</f>
        <v>294</v>
      </c>
      <c r="E259" s="5">
        <f>E260+E261</f>
        <v>481</v>
      </c>
      <c r="F259" s="5">
        <f t="shared" ref="F259:W259" si="228">F260+F261</f>
        <v>46</v>
      </c>
      <c r="G259" s="5">
        <f t="shared" si="228"/>
        <v>72</v>
      </c>
      <c r="H259" s="5">
        <f t="shared" si="228"/>
        <v>14</v>
      </c>
      <c r="I259" s="5">
        <f t="shared" si="228"/>
        <v>44</v>
      </c>
      <c r="J259" s="5">
        <f t="shared" si="228"/>
        <v>0</v>
      </c>
      <c r="K259" s="5">
        <f t="shared" si="228"/>
        <v>0</v>
      </c>
      <c r="L259" s="5">
        <f t="shared" si="228"/>
        <v>13</v>
      </c>
      <c r="M259" s="5">
        <f t="shared" si="228"/>
        <v>24</v>
      </c>
      <c r="N259" s="5">
        <f t="shared" si="228"/>
        <v>0</v>
      </c>
      <c r="O259" s="5">
        <f t="shared" si="228"/>
        <v>1</v>
      </c>
      <c r="P259" s="5">
        <f t="shared" si="228"/>
        <v>197</v>
      </c>
      <c r="Q259" s="5">
        <f t="shared" si="228"/>
        <v>292</v>
      </c>
      <c r="R259" s="5">
        <f t="shared" si="228"/>
        <v>8</v>
      </c>
      <c r="S259" s="5">
        <f t="shared" si="228"/>
        <v>13</v>
      </c>
      <c r="T259" s="5">
        <f t="shared" si="228"/>
        <v>16</v>
      </c>
      <c r="U259" s="5">
        <f t="shared" si="228"/>
        <v>35</v>
      </c>
      <c r="V259" s="5">
        <f t="shared" si="228"/>
        <v>48</v>
      </c>
      <c r="W259" s="5">
        <f t="shared" si="228"/>
        <v>117</v>
      </c>
    </row>
    <row r="260" spans="1:23">
      <c r="A260" s="1" t="s">
        <v>17</v>
      </c>
      <c r="B260" s="1">
        <f>SUM(D260,V260)</f>
        <v>250</v>
      </c>
      <c r="C260" s="1">
        <f>SUM(E260,W260)</f>
        <v>397</v>
      </c>
      <c r="D260" s="1">
        <f>SUM(F260,H260,L260,N260,P260,R260,T260,J260)</f>
        <v>219</v>
      </c>
      <c r="E260" s="1">
        <f>SUM(G260,I260,M260,O260,Q260,S260,U260,K260)</f>
        <v>330</v>
      </c>
      <c r="F260" s="1">
        <f>F264+F268</f>
        <v>38</v>
      </c>
      <c r="G260" s="1">
        <f t="shared" ref="G260:W261" si="229">G264+G268</f>
        <v>48</v>
      </c>
      <c r="H260" s="1">
        <f t="shared" si="229"/>
        <v>10</v>
      </c>
      <c r="I260" s="1">
        <f t="shared" si="229"/>
        <v>38</v>
      </c>
      <c r="J260" s="1">
        <f t="shared" si="229"/>
        <v>0</v>
      </c>
      <c r="K260" s="1">
        <f t="shared" si="229"/>
        <v>0</v>
      </c>
      <c r="L260" s="1">
        <f t="shared" si="229"/>
        <v>9</v>
      </c>
      <c r="M260" s="1">
        <f t="shared" si="229"/>
        <v>14</v>
      </c>
      <c r="N260" s="1">
        <f t="shared" si="229"/>
        <v>0</v>
      </c>
      <c r="O260" s="1">
        <f t="shared" si="229"/>
        <v>1</v>
      </c>
      <c r="P260" s="1">
        <f t="shared" si="229"/>
        <v>143</v>
      </c>
      <c r="Q260" s="1">
        <f t="shared" si="229"/>
        <v>193</v>
      </c>
      <c r="R260" s="1">
        <f t="shared" si="229"/>
        <v>5</v>
      </c>
      <c r="S260" s="1">
        <f t="shared" si="229"/>
        <v>10</v>
      </c>
      <c r="T260" s="1">
        <f t="shared" si="229"/>
        <v>14</v>
      </c>
      <c r="U260" s="1">
        <f t="shared" si="229"/>
        <v>26</v>
      </c>
      <c r="V260" s="1">
        <f t="shared" si="229"/>
        <v>31</v>
      </c>
      <c r="W260" s="1">
        <f t="shared" si="229"/>
        <v>67</v>
      </c>
    </row>
    <row r="261" spans="1:23">
      <c r="A261" s="1" t="s">
        <v>18</v>
      </c>
      <c r="B261" s="1">
        <f>SUM(D261,V261)</f>
        <v>92</v>
      </c>
      <c r="C261" s="1">
        <f>SUM(E261,W261)</f>
        <v>201</v>
      </c>
      <c r="D261" s="1">
        <f>SUM(F261,H261,L261,N261,P261,R261,T261,J261)</f>
        <v>75</v>
      </c>
      <c r="E261" s="1">
        <f>SUM(G261,I261,M261,O261,Q261,S261,U261,K261)</f>
        <v>151</v>
      </c>
      <c r="F261" s="1">
        <f>F265+F269</f>
        <v>8</v>
      </c>
      <c r="G261" s="1">
        <f t="shared" si="229"/>
        <v>24</v>
      </c>
      <c r="H261" s="1">
        <f t="shared" si="229"/>
        <v>4</v>
      </c>
      <c r="I261" s="1">
        <f t="shared" si="229"/>
        <v>6</v>
      </c>
      <c r="J261" s="1">
        <f t="shared" si="229"/>
        <v>0</v>
      </c>
      <c r="K261" s="1">
        <f t="shared" si="229"/>
        <v>0</v>
      </c>
      <c r="L261" s="1">
        <f t="shared" si="229"/>
        <v>4</v>
      </c>
      <c r="M261" s="1">
        <f t="shared" si="229"/>
        <v>10</v>
      </c>
      <c r="N261" s="1">
        <f t="shared" si="229"/>
        <v>0</v>
      </c>
      <c r="O261" s="1">
        <f t="shared" si="229"/>
        <v>0</v>
      </c>
      <c r="P261" s="1">
        <f t="shared" si="229"/>
        <v>54</v>
      </c>
      <c r="Q261" s="1">
        <f t="shared" si="229"/>
        <v>99</v>
      </c>
      <c r="R261" s="1">
        <f t="shared" si="229"/>
        <v>3</v>
      </c>
      <c r="S261" s="1">
        <f t="shared" si="229"/>
        <v>3</v>
      </c>
      <c r="T261" s="1">
        <f t="shared" si="229"/>
        <v>2</v>
      </c>
      <c r="U261" s="1">
        <f t="shared" si="229"/>
        <v>9</v>
      </c>
      <c r="V261" s="1">
        <f t="shared" si="229"/>
        <v>17</v>
      </c>
      <c r="W261" s="1">
        <f t="shared" si="229"/>
        <v>50</v>
      </c>
    </row>
    <row r="263" spans="1:23">
      <c r="A263" s="1" t="s">
        <v>35</v>
      </c>
      <c r="B263" s="1">
        <f>SUM(B264:B265)</f>
        <v>54</v>
      </c>
      <c r="C263" s="1">
        <f t="shared" ref="C263" si="230">SUM(C264:C265)</f>
        <v>282</v>
      </c>
      <c r="D263" s="1">
        <f t="shared" ref="D263" si="231">SUM(D264:D265)</f>
        <v>29</v>
      </c>
      <c r="E263" s="1">
        <f t="shared" ref="E263" si="232">SUM(E264:E265)</f>
        <v>194</v>
      </c>
      <c r="F263" s="1">
        <f t="shared" ref="F263:W263" si="233">F264+F265</f>
        <v>2</v>
      </c>
      <c r="G263" s="1">
        <f t="shared" si="233"/>
        <v>26</v>
      </c>
      <c r="H263" s="1">
        <f t="shared" si="233"/>
        <v>1</v>
      </c>
      <c r="I263" s="1">
        <f t="shared" si="233"/>
        <v>18</v>
      </c>
      <c r="J263" s="1">
        <f t="shared" si="233"/>
        <v>0</v>
      </c>
      <c r="K263" s="1">
        <f t="shared" si="233"/>
        <v>0</v>
      </c>
      <c r="L263" s="1">
        <f t="shared" si="233"/>
        <v>1</v>
      </c>
      <c r="M263" s="1">
        <f t="shared" si="233"/>
        <v>8</v>
      </c>
      <c r="N263" s="1">
        <f t="shared" si="233"/>
        <v>0</v>
      </c>
      <c r="O263" s="1">
        <f t="shared" si="233"/>
        <v>0</v>
      </c>
      <c r="P263" s="1">
        <f t="shared" si="233"/>
        <v>23</v>
      </c>
      <c r="Q263" s="1">
        <f t="shared" si="233"/>
        <v>128</v>
      </c>
      <c r="R263" s="1">
        <f t="shared" si="233"/>
        <v>1</v>
      </c>
      <c r="S263" s="1">
        <f t="shared" si="233"/>
        <v>3</v>
      </c>
      <c r="T263" s="1">
        <f t="shared" si="233"/>
        <v>1</v>
      </c>
      <c r="U263" s="1">
        <f t="shared" si="233"/>
        <v>11</v>
      </c>
      <c r="V263" s="1">
        <f t="shared" si="233"/>
        <v>25</v>
      </c>
      <c r="W263" s="1">
        <f t="shared" si="233"/>
        <v>88</v>
      </c>
    </row>
    <row r="264" spans="1:23">
      <c r="A264" s="1" t="s">
        <v>17</v>
      </c>
      <c r="B264" s="1">
        <f>SUM(D264,V264)</f>
        <v>31</v>
      </c>
      <c r="C264" s="1">
        <f>SUM(E264,W264)</f>
        <v>156</v>
      </c>
      <c r="D264" s="1">
        <f>SUM(F264,H264,L264,N264,P264,R264,T264,J264)</f>
        <v>13</v>
      </c>
      <c r="E264" s="1">
        <f>SUM(G264,I264,M264,O264,Q264,S264,U264,K264)</f>
        <v>112</v>
      </c>
      <c r="F264" s="9">
        <v>2</v>
      </c>
      <c r="G264" s="9">
        <v>15</v>
      </c>
      <c r="H264" s="9">
        <v>0</v>
      </c>
      <c r="I264" s="9">
        <v>16</v>
      </c>
      <c r="J264" s="9">
        <v>0</v>
      </c>
      <c r="K264" s="9">
        <v>0</v>
      </c>
      <c r="L264" s="9">
        <v>0</v>
      </c>
      <c r="M264" s="9">
        <v>6</v>
      </c>
      <c r="N264" s="9">
        <v>0</v>
      </c>
      <c r="O264" s="9">
        <v>0</v>
      </c>
      <c r="P264" s="9">
        <v>9</v>
      </c>
      <c r="Q264" s="9">
        <v>68</v>
      </c>
      <c r="R264" s="9">
        <v>1</v>
      </c>
      <c r="S264" s="9">
        <v>1</v>
      </c>
      <c r="T264" s="9">
        <v>1</v>
      </c>
      <c r="U264" s="9">
        <v>6</v>
      </c>
      <c r="V264" s="9">
        <v>18</v>
      </c>
      <c r="W264" s="9">
        <v>44</v>
      </c>
    </row>
    <row r="265" spans="1:23">
      <c r="A265" s="1" t="s">
        <v>18</v>
      </c>
      <c r="B265" s="1">
        <f>SUM(D265,V265)</f>
        <v>23</v>
      </c>
      <c r="C265" s="1">
        <f>SUM(E265,W265)</f>
        <v>126</v>
      </c>
      <c r="D265" s="1">
        <f>SUM(F265,H265,L265,N265,P265,R265,T265,J265)</f>
        <v>16</v>
      </c>
      <c r="E265" s="1">
        <f>SUM(G265,I265,M265,O265,Q265,S265,U265,K265)</f>
        <v>82</v>
      </c>
      <c r="F265" s="9">
        <v>0</v>
      </c>
      <c r="G265" s="9">
        <v>11</v>
      </c>
      <c r="H265" s="9">
        <v>1</v>
      </c>
      <c r="I265" s="9">
        <v>2</v>
      </c>
      <c r="J265" s="9">
        <v>0</v>
      </c>
      <c r="K265" s="9">
        <v>0</v>
      </c>
      <c r="L265" s="9">
        <v>1</v>
      </c>
      <c r="M265" s="9">
        <v>2</v>
      </c>
      <c r="N265" s="9">
        <v>0</v>
      </c>
      <c r="O265" s="9">
        <v>0</v>
      </c>
      <c r="P265" s="9">
        <v>14</v>
      </c>
      <c r="Q265" s="9">
        <v>60</v>
      </c>
      <c r="R265" s="9">
        <v>0</v>
      </c>
      <c r="S265" s="9">
        <v>2</v>
      </c>
      <c r="T265" s="9">
        <v>0</v>
      </c>
      <c r="U265" s="9">
        <v>5</v>
      </c>
      <c r="V265" s="9">
        <v>7</v>
      </c>
      <c r="W265" s="9">
        <v>44</v>
      </c>
    </row>
    <row r="267" spans="1:23">
      <c r="A267" s="1" t="s">
        <v>36</v>
      </c>
      <c r="B267" s="1">
        <f>SUM(B268:B269)</f>
        <v>288</v>
      </c>
      <c r="C267" s="1">
        <f t="shared" ref="C267" si="234">SUM(C268:C269)</f>
        <v>316</v>
      </c>
      <c r="D267" s="1">
        <f t="shared" ref="D267" si="235">SUM(D268:D269)</f>
        <v>265</v>
      </c>
      <c r="E267" s="1">
        <f t="shared" ref="E267" si="236">SUM(E268:E269)</f>
        <v>287</v>
      </c>
      <c r="F267" s="1">
        <f t="shared" ref="F267:W267" si="237">F268+F269</f>
        <v>44</v>
      </c>
      <c r="G267" s="1">
        <f t="shared" si="237"/>
        <v>46</v>
      </c>
      <c r="H267" s="1">
        <f t="shared" si="237"/>
        <v>13</v>
      </c>
      <c r="I267" s="1">
        <f t="shared" si="237"/>
        <v>26</v>
      </c>
      <c r="J267" s="1">
        <f t="shared" si="237"/>
        <v>0</v>
      </c>
      <c r="K267" s="1">
        <f t="shared" si="237"/>
        <v>0</v>
      </c>
      <c r="L267" s="1">
        <f t="shared" si="237"/>
        <v>12</v>
      </c>
      <c r="M267" s="1">
        <f t="shared" si="237"/>
        <v>16</v>
      </c>
      <c r="N267" s="1">
        <f t="shared" si="237"/>
        <v>0</v>
      </c>
      <c r="O267" s="1">
        <f t="shared" si="237"/>
        <v>1</v>
      </c>
      <c r="P267" s="1">
        <f t="shared" si="237"/>
        <v>174</v>
      </c>
      <c r="Q267" s="1">
        <f t="shared" si="237"/>
        <v>164</v>
      </c>
      <c r="R267" s="1">
        <f t="shared" si="237"/>
        <v>7</v>
      </c>
      <c r="S267" s="1">
        <f t="shared" si="237"/>
        <v>10</v>
      </c>
      <c r="T267" s="1">
        <f t="shared" si="237"/>
        <v>15</v>
      </c>
      <c r="U267" s="1">
        <f t="shared" si="237"/>
        <v>24</v>
      </c>
      <c r="V267" s="1">
        <f t="shared" si="237"/>
        <v>23</v>
      </c>
      <c r="W267" s="1">
        <f t="shared" si="237"/>
        <v>29</v>
      </c>
    </row>
    <row r="268" spans="1:23">
      <c r="A268" s="1" t="s">
        <v>17</v>
      </c>
      <c r="B268" s="1">
        <f>SUM(D268,V268)</f>
        <v>219</v>
      </c>
      <c r="C268" s="1">
        <f>SUM(E268,W268)</f>
        <v>241</v>
      </c>
      <c r="D268" s="1">
        <f>SUM(F268,H268,L268,N268,P268,R268,T268,J268)</f>
        <v>206</v>
      </c>
      <c r="E268" s="1">
        <f>SUM(G268,I268,M268,O268,Q268,S268,U268,K268)</f>
        <v>218</v>
      </c>
      <c r="F268" s="9">
        <v>36</v>
      </c>
      <c r="G268" s="9">
        <v>33</v>
      </c>
      <c r="H268" s="9">
        <v>10</v>
      </c>
      <c r="I268" s="9">
        <v>22</v>
      </c>
      <c r="J268" s="9">
        <v>0</v>
      </c>
      <c r="K268" s="9">
        <v>0</v>
      </c>
      <c r="L268" s="9">
        <v>9</v>
      </c>
      <c r="M268" s="9">
        <v>8</v>
      </c>
      <c r="N268" s="9">
        <v>0</v>
      </c>
      <c r="O268" s="9">
        <v>1</v>
      </c>
      <c r="P268" s="9">
        <v>134</v>
      </c>
      <c r="Q268" s="9">
        <v>125</v>
      </c>
      <c r="R268" s="9">
        <v>4</v>
      </c>
      <c r="S268" s="9">
        <v>9</v>
      </c>
      <c r="T268" s="9">
        <v>13</v>
      </c>
      <c r="U268" s="9">
        <v>20</v>
      </c>
      <c r="V268" s="9">
        <v>13</v>
      </c>
      <c r="W268" s="9">
        <v>23</v>
      </c>
    </row>
    <row r="269" spans="1:23">
      <c r="A269" s="1" t="s">
        <v>18</v>
      </c>
      <c r="B269" s="1">
        <f>SUM(D269,V269)</f>
        <v>69</v>
      </c>
      <c r="C269" s="1">
        <f>SUM(E269,W269)</f>
        <v>75</v>
      </c>
      <c r="D269" s="1">
        <f>SUM(F269,H269,L269,N269,P269,R269,T269,J269)</f>
        <v>59</v>
      </c>
      <c r="E269" s="1">
        <f>SUM(G269,I269,M269,O269,Q269,S269,U269,K269)</f>
        <v>69</v>
      </c>
      <c r="F269" s="9">
        <v>8</v>
      </c>
      <c r="G269" s="9">
        <v>13</v>
      </c>
      <c r="H269" s="9">
        <v>3</v>
      </c>
      <c r="I269" s="9">
        <v>4</v>
      </c>
      <c r="J269" s="9">
        <v>0</v>
      </c>
      <c r="K269" s="9">
        <v>0</v>
      </c>
      <c r="L269" s="9">
        <v>3</v>
      </c>
      <c r="M269" s="9">
        <v>8</v>
      </c>
      <c r="N269" s="9">
        <v>0</v>
      </c>
      <c r="O269" s="9">
        <v>0</v>
      </c>
      <c r="P269" s="9">
        <v>40</v>
      </c>
      <c r="Q269" s="9">
        <v>39</v>
      </c>
      <c r="R269" s="9">
        <v>3</v>
      </c>
      <c r="S269" s="9">
        <v>1</v>
      </c>
      <c r="T269" s="9">
        <v>2</v>
      </c>
      <c r="U269" s="9">
        <v>4</v>
      </c>
      <c r="V269" s="9">
        <v>10</v>
      </c>
      <c r="W269" s="9">
        <v>6</v>
      </c>
    </row>
    <row r="271" spans="1:23">
      <c r="A271" s="8" t="s">
        <v>15</v>
      </c>
      <c r="B271" s="5">
        <f t="shared" ref="B271:C271" si="238">B272+B273</f>
        <v>78</v>
      </c>
      <c r="C271" s="5">
        <f t="shared" si="238"/>
        <v>239</v>
      </c>
      <c r="D271" s="5">
        <f>D272+D273</f>
        <v>58</v>
      </c>
      <c r="E271" s="5">
        <f>E272+E273</f>
        <v>210</v>
      </c>
      <c r="F271" s="5">
        <f t="shared" ref="F271:W271" si="239">F272+F273</f>
        <v>4</v>
      </c>
      <c r="G271" s="5">
        <f t="shared" si="239"/>
        <v>13</v>
      </c>
      <c r="H271" s="5">
        <f t="shared" si="239"/>
        <v>9</v>
      </c>
      <c r="I271" s="5">
        <f t="shared" si="239"/>
        <v>12</v>
      </c>
      <c r="J271" s="5">
        <f t="shared" si="239"/>
        <v>0</v>
      </c>
      <c r="K271" s="5">
        <f t="shared" si="239"/>
        <v>0</v>
      </c>
      <c r="L271" s="5">
        <f t="shared" si="239"/>
        <v>6</v>
      </c>
      <c r="M271" s="5">
        <f t="shared" si="239"/>
        <v>13</v>
      </c>
      <c r="N271" s="5">
        <f t="shared" si="239"/>
        <v>0</v>
      </c>
      <c r="O271" s="5">
        <f t="shared" si="239"/>
        <v>0</v>
      </c>
      <c r="P271" s="5">
        <f t="shared" si="239"/>
        <v>30</v>
      </c>
      <c r="Q271" s="5">
        <f t="shared" si="239"/>
        <v>139</v>
      </c>
      <c r="R271" s="5">
        <f t="shared" si="239"/>
        <v>6</v>
      </c>
      <c r="S271" s="5">
        <f t="shared" si="239"/>
        <v>15</v>
      </c>
      <c r="T271" s="5">
        <f t="shared" si="239"/>
        <v>3</v>
      </c>
      <c r="U271" s="5">
        <f t="shared" si="239"/>
        <v>18</v>
      </c>
      <c r="V271" s="5">
        <f t="shared" si="239"/>
        <v>20</v>
      </c>
      <c r="W271" s="5">
        <f t="shared" si="239"/>
        <v>29</v>
      </c>
    </row>
    <row r="272" spans="1:23">
      <c r="A272" s="1" t="s">
        <v>17</v>
      </c>
      <c r="B272" s="1">
        <f>SUM(D272,V272)</f>
        <v>39</v>
      </c>
      <c r="C272" s="1">
        <f>SUM(E272,W272)</f>
        <v>127</v>
      </c>
      <c r="D272" s="1">
        <f>SUM(F272,H272,L272,N272,P272,R272,T272,J272)</f>
        <v>32</v>
      </c>
      <c r="E272" s="1">
        <f>SUM(G272,I272,M272,O272,Q272,S272,U272,K272)</f>
        <v>112</v>
      </c>
      <c r="F272" s="1">
        <f>F276+F280</f>
        <v>4</v>
      </c>
      <c r="G272" s="1">
        <f t="shared" ref="G272:W272" si="240">G276+G280</f>
        <v>8</v>
      </c>
      <c r="H272" s="1">
        <f t="shared" si="240"/>
        <v>5</v>
      </c>
      <c r="I272" s="1">
        <f t="shared" si="240"/>
        <v>6</v>
      </c>
      <c r="J272" s="1">
        <f t="shared" si="240"/>
        <v>0</v>
      </c>
      <c r="K272" s="1">
        <f t="shared" si="240"/>
        <v>0</v>
      </c>
      <c r="L272" s="1">
        <f t="shared" si="240"/>
        <v>3</v>
      </c>
      <c r="M272" s="1">
        <f t="shared" si="240"/>
        <v>5</v>
      </c>
      <c r="N272" s="1">
        <f t="shared" si="240"/>
        <v>0</v>
      </c>
      <c r="O272" s="1">
        <f t="shared" si="240"/>
        <v>0</v>
      </c>
      <c r="P272" s="1">
        <f t="shared" si="240"/>
        <v>16</v>
      </c>
      <c r="Q272" s="1">
        <f t="shared" si="240"/>
        <v>73</v>
      </c>
      <c r="R272" s="1">
        <f t="shared" si="240"/>
        <v>2</v>
      </c>
      <c r="S272" s="1">
        <f t="shared" si="240"/>
        <v>7</v>
      </c>
      <c r="T272" s="1">
        <f t="shared" si="240"/>
        <v>2</v>
      </c>
      <c r="U272" s="1">
        <f t="shared" si="240"/>
        <v>13</v>
      </c>
      <c r="V272" s="1">
        <f t="shared" si="240"/>
        <v>7</v>
      </c>
      <c r="W272" s="1">
        <f t="shared" si="240"/>
        <v>15</v>
      </c>
    </row>
    <row r="273" spans="1:23">
      <c r="A273" s="1" t="s">
        <v>18</v>
      </c>
      <c r="B273" s="1">
        <f>SUM(D273,V273)</f>
        <v>39</v>
      </c>
      <c r="C273" s="1">
        <f>SUM(E273,W273)</f>
        <v>112</v>
      </c>
      <c r="D273" s="1">
        <f>SUM(F273,H273,L273,N273,P273,R273,T273,J273)</f>
        <v>26</v>
      </c>
      <c r="E273" s="1">
        <f>SUM(G273,I273,M273,O273,Q273,S273,U273,K273)</f>
        <v>98</v>
      </c>
      <c r="F273" s="1">
        <f>F277+F281</f>
        <v>0</v>
      </c>
      <c r="G273" s="1">
        <f t="shared" ref="G273:W273" si="241">G277+G281</f>
        <v>5</v>
      </c>
      <c r="H273" s="1">
        <f t="shared" si="241"/>
        <v>4</v>
      </c>
      <c r="I273" s="1">
        <f t="shared" si="241"/>
        <v>6</v>
      </c>
      <c r="J273" s="1">
        <f t="shared" si="241"/>
        <v>0</v>
      </c>
      <c r="K273" s="1">
        <f t="shared" si="241"/>
        <v>0</v>
      </c>
      <c r="L273" s="1">
        <f t="shared" si="241"/>
        <v>3</v>
      </c>
      <c r="M273" s="1">
        <f t="shared" si="241"/>
        <v>8</v>
      </c>
      <c r="N273" s="1">
        <f t="shared" si="241"/>
        <v>0</v>
      </c>
      <c r="O273" s="1">
        <f t="shared" si="241"/>
        <v>0</v>
      </c>
      <c r="P273" s="1">
        <f t="shared" si="241"/>
        <v>14</v>
      </c>
      <c r="Q273" s="1">
        <f t="shared" si="241"/>
        <v>66</v>
      </c>
      <c r="R273" s="1">
        <f t="shared" si="241"/>
        <v>4</v>
      </c>
      <c r="S273" s="1">
        <f t="shared" si="241"/>
        <v>8</v>
      </c>
      <c r="T273" s="1">
        <f t="shared" si="241"/>
        <v>1</v>
      </c>
      <c r="U273" s="1">
        <f t="shared" si="241"/>
        <v>5</v>
      </c>
      <c r="V273" s="1">
        <f t="shared" si="241"/>
        <v>13</v>
      </c>
      <c r="W273" s="1">
        <f t="shared" si="241"/>
        <v>14</v>
      </c>
    </row>
    <row r="274" spans="1:23">
      <c r="V274" s="10"/>
      <c r="W274" s="10"/>
    </row>
    <row r="275" spans="1:23">
      <c r="A275" s="1" t="s">
        <v>34</v>
      </c>
      <c r="B275" s="1">
        <f>SUM(B276:B277)</f>
        <v>0</v>
      </c>
      <c r="C275" s="1">
        <f t="shared" ref="C275:E275" si="242">SUM(C276:C277)</f>
        <v>126</v>
      </c>
      <c r="D275" s="1">
        <f t="shared" si="242"/>
        <v>0</v>
      </c>
      <c r="E275" s="1">
        <f t="shared" si="242"/>
        <v>126</v>
      </c>
      <c r="F275" s="1">
        <f t="shared" ref="F275:W275" si="243">F276+F277</f>
        <v>0</v>
      </c>
      <c r="G275" s="1">
        <f t="shared" si="243"/>
        <v>7</v>
      </c>
      <c r="H275" s="1">
        <f t="shared" si="243"/>
        <v>0</v>
      </c>
      <c r="I275" s="1">
        <f t="shared" si="243"/>
        <v>6</v>
      </c>
      <c r="J275" s="1">
        <f t="shared" si="243"/>
        <v>0</v>
      </c>
      <c r="K275" s="1">
        <f t="shared" si="243"/>
        <v>0</v>
      </c>
      <c r="L275" s="1">
        <f t="shared" si="243"/>
        <v>0</v>
      </c>
      <c r="M275" s="1">
        <f t="shared" si="243"/>
        <v>5</v>
      </c>
      <c r="N275" s="1">
        <f t="shared" si="243"/>
        <v>0</v>
      </c>
      <c r="O275" s="1">
        <f t="shared" si="243"/>
        <v>0</v>
      </c>
      <c r="P275" s="1">
        <f t="shared" si="243"/>
        <v>0</v>
      </c>
      <c r="Q275" s="1">
        <f t="shared" si="243"/>
        <v>91</v>
      </c>
      <c r="R275" s="1">
        <f t="shared" si="243"/>
        <v>0</v>
      </c>
      <c r="S275" s="1">
        <f t="shared" si="243"/>
        <v>8</v>
      </c>
      <c r="T275" s="1">
        <f t="shared" si="243"/>
        <v>0</v>
      </c>
      <c r="U275" s="1">
        <f t="shared" si="243"/>
        <v>9</v>
      </c>
      <c r="V275" s="10">
        <f t="shared" si="243"/>
        <v>0</v>
      </c>
      <c r="W275" s="10">
        <f t="shared" si="243"/>
        <v>0</v>
      </c>
    </row>
    <row r="276" spans="1:23">
      <c r="A276" s="1" t="s">
        <v>17</v>
      </c>
      <c r="B276" s="1">
        <f>SUM(D276,V276)</f>
        <v>0</v>
      </c>
      <c r="C276" s="1">
        <f>SUM(E276,W276)</f>
        <v>66</v>
      </c>
      <c r="D276" s="1">
        <f>SUM(F276,H276,L276,N276,P276,R276,T276,J276)</f>
        <v>0</v>
      </c>
      <c r="E276" s="1">
        <f>SUM(G276,I276,M276,O276,Q276,S276,U276,K276)</f>
        <v>66</v>
      </c>
      <c r="F276" s="9">
        <v>0</v>
      </c>
      <c r="G276" s="9">
        <v>3</v>
      </c>
      <c r="H276" s="9">
        <v>0</v>
      </c>
      <c r="I276" s="9">
        <v>1</v>
      </c>
      <c r="J276" s="9">
        <v>0</v>
      </c>
      <c r="K276" s="9">
        <v>0</v>
      </c>
      <c r="L276" s="9">
        <v>0</v>
      </c>
      <c r="M276" s="9">
        <v>1</v>
      </c>
      <c r="N276" s="9">
        <v>0</v>
      </c>
      <c r="O276" s="9">
        <v>0</v>
      </c>
      <c r="P276" s="9">
        <v>0</v>
      </c>
      <c r="Q276" s="9">
        <v>51</v>
      </c>
      <c r="R276" s="9">
        <v>0</v>
      </c>
      <c r="S276" s="9">
        <v>3</v>
      </c>
      <c r="T276" s="9">
        <v>0</v>
      </c>
      <c r="U276" s="9">
        <v>7</v>
      </c>
      <c r="V276" s="9">
        <v>0</v>
      </c>
      <c r="W276" s="9">
        <v>0</v>
      </c>
    </row>
    <row r="277" spans="1:23">
      <c r="A277" s="1" t="s">
        <v>18</v>
      </c>
      <c r="B277" s="1">
        <f>SUM(D277,V277)</f>
        <v>0</v>
      </c>
      <c r="C277" s="1">
        <f>SUM(E277,W277)</f>
        <v>60</v>
      </c>
      <c r="D277" s="1">
        <f>SUM(F277,H277,L277,N277,P277,R277,T277,J277)</f>
        <v>0</v>
      </c>
      <c r="E277" s="1">
        <f>SUM(G277,I277,M277,O277,Q277,S277,U277,K277)</f>
        <v>60</v>
      </c>
      <c r="F277" s="9">
        <v>0</v>
      </c>
      <c r="G277" s="9">
        <v>4</v>
      </c>
      <c r="H277" s="9">
        <v>0</v>
      </c>
      <c r="I277" s="9">
        <v>5</v>
      </c>
      <c r="J277" s="9">
        <v>0</v>
      </c>
      <c r="K277" s="9">
        <v>0</v>
      </c>
      <c r="L277" s="9">
        <v>0</v>
      </c>
      <c r="M277" s="9">
        <v>4</v>
      </c>
      <c r="N277" s="9">
        <v>0</v>
      </c>
      <c r="O277" s="9">
        <v>0</v>
      </c>
      <c r="P277" s="9">
        <v>0</v>
      </c>
      <c r="Q277" s="9">
        <v>40</v>
      </c>
      <c r="R277" s="9">
        <v>0</v>
      </c>
      <c r="S277" s="9">
        <v>5</v>
      </c>
      <c r="T277" s="9">
        <v>0</v>
      </c>
      <c r="U277" s="9">
        <v>2</v>
      </c>
      <c r="V277" s="9">
        <v>0</v>
      </c>
      <c r="W277" s="9">
        <v>0</v>
      </c>
    </row>
    <row r="278" spans="1:23">
      <c r="V278" s="10"/>
      <c r="W278" s="10"/>
    </row>
    <row r="279" spans="1:23">
      <c r="A279" s="1" t="s">
        <v>35</v>
      </c>
      <c r="B279" s="1">
        <f>SUM(B280:B281)</f>
        <v>78</v>
      </c>
      <c r="C279" s="1">
        <f t="shared" ref="C279:E279" si="244">SUM(C280:C281)</f>
        <v>113</v>
      </c>
      <c r="D279" s="1">
        <f t="shared" si="244"/>
        <v>58</v>
      </c>
      <c r="E279" s="1">
        <f t="shared" si="244"/>
        <v>84</v>
      </c>
      <c r="F279" s="1">
        <f t="shared" ref="F279:W279" si="245">F280+F281</f>
        <v>4</v>
      </c>
      <c r="G279" s="1">
        <f t="shared" si="245"/>
        <v>6</v>
      </c>
      <c r="H279" s="1">
        <f t="shared" si="245"/>
        <v>9</v>
      </c>
      <c r="I279" s="1">
        <f t="shared" si="245"/>
        <v>6</v>
      </c>
      <c r="J279" s="1">
        <f t="shared" si="245"/>
        <v>0</v>
      </c>
      <c r="K279" s="1">
        <f t="shared" si="245"/>
        <v>0</v>
      </c>
      <c r="L279" s="1">
        <f t="shared" si="245"/>
        <v>6</v>
      </c>
      <c r="M279" s="1">
        <f t="shared" si="245"/>
        <v>8</v>
      </c>
      <c r="N279" s="1">
        <f t="shared" si="245"/>
        <v>0</v>
      </c>
      <c r="O279" s="1">
        <f t="shared" si="245"/>
        <v>0</v>
      </c>
      <c r="P279" s="1">
        <f t="shared" si="245"/>
        <v>30</v>
      </c>
      <c r="Q279" s="1">
        <f t="shared" si="245"/>
        <v>48</v>
      </c>
      <c r="R279" s="1">
        <f t="shared" si="245"/>
        <v>6</v>
      </c>
      <c r="S279" s="1">
        <f t="shared" si="245"/>
        <v>7</v>
      </c>
      <c r="T279" s="1">
        <f t="shared" si="245"/>
        <v>3</v>
      </c>
      <c r="U279" s="1">
        <f t="shared" si="245"/>
        <v>9</v>
      </c>
      <c r="V279" s="10">
        <f t="shared" si="245"/>
        <v>20</v>
      </c>
      <c r="W279" s="10">
        <f t="shared" si="245"/>
        <v>29</v>
      </c>
    </row>
    <row r="280" spans="1:23">
      <c r="A280" s="1" t="s">
        <v>17</v>
      </c>
      <c r="B280" s="1">
        <f>SUM(D280,V280)</f>
        <v>39</v>
      </c>
      <c r="C280" s="1">
        <f>SUM(E280,W280)</f>
        <v>61</v>
      </c>
      <c r="D280" s="1">
        <f>SUM(F280,H280,L280,N280,P280,R280,T280,J280)</f>
        <v>32</v>
      </c>
      <c r="E280" s="1">
        <f>SUM(G280,I280,M280,O280,Q280,S280,U280,K280)</f>
        <v>46</v>
      </c>
      <c r="F280" s="9">
        <v>4</v>
      </c>
      <c r="G280" s="9">
        <v>5</v>
      </c>
      <c r="H280" s="9">
        <v>5</v>
      </c>
      <c r="I280" s="9">
        <v>5</v>
      </c>
      <c r="J280" s="9">
        <v>0</v>
      </c>
      <c r="K280" s="9">
        <v>0</v>
      </c>
      <c r="L280" s="9">
        <v>3</v>
      </c>
      <c r="M280" s="9">
        <v>4</v>
      </c>
      <c r="N280" s="9">
        <v>0</v>
      </c>
      <c r="O280" s="9">
        <v>0</v>
      </c>
      <c r="P280" s="9">
        <v>16</v>
      </c>
      <c r="Q280" s="9">
        <v>22</v>
      </c>
      <c r="R280" s="9">
        <v>2</v>
      </c>
      <c r="S280" s="9">
        <v>4</v>
      </c>
      <c r="T280" s="9">
        <v>2</v>
      </c>
      <c r="U280" s="9">
        <v>6</v>
      </c>
      <c r="V280" s="9">
        <v>7</v>
      </c>
      <c r="W280" s="9">
        <v>15</v>
      </c>
    </row>
    <row r="281" spans="1:23">
      <c r="A281" s="1" t="s">
        <v>18</v>
      </c>
      <c r="B281" s="1">
        <f>SUM(D281,V281)</f>
        <v>39</v>
      </c>
      <c r="C281" s="1">
        <f>SUM(E281,W281)</f>
        <v>52</v>
      </c>
      <c r="D281" s="1">
        <f>SUM(F281,H281,L281,N281,P281,R281,T281,J281)</f>
        <v>26</v>
      </c>
      <c r="E281" s="1">
        <f>SUM(G281,I281,M281,O281,Q281,S281,U281,K281)</f>
        <v>38</v>
      </c>
      <c r="F281" s="9">
        <v>0</v>
      </c>
      <c r="G281" s="9">
        <v>1</v>
      </c>
      <c r="H281" s="9">
        <v>4</v>
      </c>
      <c r="I281" s="9">
        <v>1</v>
      </c>
      <c r="J281" s="9">
        <v>0</v>
      </c>
      <c r="K281" s="9">
        <v>0</v>
      </c>
      <c r="L281" s="9">
        <v>3</v>
      </c>
      <c r="M281" s="9">
        <v>4</v>
      </c>
      <c r="N281" s="9">
        <v>0</v>
      </c>
      <c r="O281" s="9">
        <v>0</v>
      </c>
      <c r="P281" s="9">
        <v>14</v>
      </c>
      <c r="Q281" s="9">
        <v>26</v>
      </c>
      <c r="R281" s="9">
        <v>4</v>
      </c>
      <c r="S281" s="9">
        <v>3</v>
      </c>
      <c r="T281" s="9">
        <v>1</v>
      </c>
      <c r="U281" s="9">
        <v>3</v>
      </c>
      <c r="V281" s="9">
        <v>13</v>
      </c>
      <c r="W281" s="9">
        <v>14</v>
      </c>
    </row>
    <row r="283" spans="1:23">
      <c r="A283" s="8" t="s">
        <v>46</v>
      </c>
      <c r="B283" s="5">
        <f t="shared" ref="B283:C283" si="246">B284+B285</f>
        <v>279</v>
      </c>
      <c r="C283" s="5">
        <f t="shared" si="246"/>
        <v>1810</v>
      </c>
      <c r="D283" s="5">
        <f>D284+D285</f>
        <v>180</v>
      </c>
      <c r="E283" s="5">
        <f>E284+E285</f>
        <v>1637</v>
      </c>
      <c r="F283" s="5">
        <f t="shared" ref="F283:W283" si="247">F284+F285</f>
        <v>29</v>
      </c>
      <c r="G283" s="5">
        <f t="shared" si="247"/>
        <v>300</v>
      </c>
      <c r="H283" s="5">
        <f t="shared" si="247"/>
        <v>12</v>
      </c>
      <c r="I283" s="5">
        <f t="shared" si="247"/>
        <v>44</v>
      </c>
      <c r="J283" s="5">
        <f t="shared" si="247"/>
        <v>0</v>
      </c>
      <c r="K283" s="5">
        <f t="shared" si="247"/>
        <v>1</v>
      </c>
      <c r="L283" s="5">
        <f t="shared" si="247"/>
        <v>13</v>
      </c>
      <c r="M283" s="5">
        <f t="shared" si="247"/>
        <v>37</v>
      </c>
      <c r="N283" s="5">
        <f t="shared" si="247"/>
        <v>1</v>
      </c>
      <c r="O283" s="5">
        <f t="shared" si="247"/>
        <v>0</v>
      </c>
      <c r="P283" s="5">
        <f t="shared" si="247"/>
        <v>114</v>
      </c>
      <c r="Q283" s="5">
        <f t="shared" si="247"/>
        <v>1064</v>
      </c>
      <c r="R283" s="5">
        <f t="shared" si="247"/>
        <v>3</v>
      </c>
      <c r="S283" s="5">
        <f t="shared" si="247"/>
        <v>38</v>
      </c>
      <c r="T283" s="5">
        <f t="shared" si="247"/>
        <v>8</v>
      </c>
      <c r="U283" s="5">
        <f t="shared" si="247"/>
        <v>153</v>
      </c>
      <c r="V283" s="5">
        <f t="shared" si="247"/>
        <v>99</v>
      </c>
      <c r="W283" s="5">
        <f t="shared" si="247"/>
        <v>173</v>
      </c>
    </row>
    <row r="284" spans="1:23">
      <c r="A284" s="1" t="s">
        <v>17</v>
      </c>
      <c r="B284" s="1">
        <f>SUM(D284,V284)</f>
        <v>265</v>
      </c>
      <c r="C284" s="1">
        <f>SUM(E284,W284)</f>
        <v>808</v>
      </c>
      <c r="D284" s="1">
        <f>SUM(F284,H284,L284,N284,P284,R284,T284,J284)</f>
        <v>176</v>
      </c>
      <c r="E284" s="1">
        <f>SUM(G284,I284,M284,O284,Q284,S284,U284,K284)</f>
        <v>700</v>
      </c>
      <c r="F284" s="1">
        <f>F288+F292+F296</f>
        <v>29</v>
      </c>
      <c r="G284" s="1">
        <f t="shared" ref="G284" si="248">G288+G292+G296</f>
        <v>153</v>
      </c>
      <c r="H284" s="1">
        <f>H288+H292+H296</f>
        <v>12</v>
      </c>
      <c r="I284" s="1">
        <f t="shared" ref="I284:W284" si="249">I288+I292+I296</f>
        <v>28</v>
      </c>
      <c r="J284" s="1">
        <f t="shared" si="249"/>
        <v>0</v>
      </c>
      <c r="K284" s="1">
        <f t="shared" si="249"/>
        <v>0</v>
      </c>
      <c r="L284" s="1">
        <f t="shared" si="249"/>
        <v>13</v>
      </c>
      <c r="M284" s="1">
        <f t="shared" si="249"/>
        <v>14</v>
      </c>
      <c r="N284" s="1">
        <f t="shared" si="249"/>
        <v>1</v>
      </c>
      <c r="O284" s="1">
        <f t="shared" si="249"/>
        <v>0</v>
      </c>
      <c r="P284" s="1">
        <f t="shared" si="249"/>
        <v>110</v>
      </c>
      <c r="Q284" s="1">
        <f t="shared" si="249"/>
        <v>431</v>
      </c>
      <c r="R284" s="1">
        <f t="shared" si="249"/>
        <v>3</v>
      </c>
      <c r="S284" s="1">
        <f t="shared" si="249"/>
        <v>14</v>
      </c>
      <c r="T284" s="1">
        <f t="shared" si="249"/>
        <v>8</v>
      </c>
      <c r="U284" s="1">
        <f t="shared" si="249"/>
        <v>60</v>
      </c>
      <c r="V284" s="1">
        <f t="shared" si="249"/>
        <v>89</v>
      </c>
      <c r="W284" s="1">
        <f t="shared" si="249"/>
        <v>108</v>
      </c>
    </row>
    <row r="285" spans="1:23">
      <c r="A285" s="1" t="s">
        <v>18</v>
      </c>
      <c r="B285" s="1">
        <f>SUM(D285,V285)</f>
        <v>14</v>
      </c>
      <c r="C285" s="1">
        <f>SUM(E285,W285)</f>
        <v>1002</v>
      </c>
      <c r="D285" s="1">
        <f>SUM(F285,H285,L285,N285,P285,R285,T285,J285)</f>
        <v>4</v>
      </c>
      <c r="E285" s="1">
        <f>SUM(G285,I285,M285,O285,Q285,S285,U285,K285)</f>
        <v>937</v>
      </c>
      <c r="F285" s="1">
        <f t="shared" ref="F285:W285" si="250">F289+F293+F298</f>
        <v>0</v>
      </c>
      <c r="G285" s="1">
        <f t="shared" si="250"/>
        <v>147</v>
      </c>
      <c r="H285" s="1">
        <f t="shared" si="250"/>
        <v>0</v>
      </c>
      <c r="I285" s="1">
        <f t="shared" si="250"/>
        <v>16</v>
      </c>
      <c r="J285" s="1">
        <f t="shared" si="250"/>
        <v>0</v>
      </c>
      <c r="K285" s="1">
        <f t="shared" si="250"/>
        <v>1</v>
      </c>
      <c r="L285" s="1">
        <f t="shared" si="250"/>
        <v>0</v>
      </c>
      <c r="M285" s="1">
        <f t="shared" si="250"/>
        <v>23</v>
      </c>
      <c r="N285" s="1">
        <f t="shared" si="250"/>
        <v>0</v>
      </c>
      <c r="O285" s="1">
        <f t="shared" si="250"/>
        <v>0</v>
      </c>
      <c r="P285" s="1">
        <f t="shared" si="250"/>
        <v>4</v>
      </c>
      <c r="Q285" s="1">
        <f t="shared" si="250"/>
        <v>633</v>
      </c>
      <c r="R285" s="1">
        <f t="shared" si="250"/>
        <v>0</v>
      </c>
      <c r="S285" s="1">
        <f t="shared" si="250"/>
        <v>24</v>
      </c>
      <c r="T285" s="1">
        <f t="shared" si="250"/>
        <v>0</v>
      </c>
      <c r="U285" s="1">
        <f t="shared" si="250"/>
        <v>93</v>
      </c>
      <c r="V285" s="1">
        <f t="shared" si="250"/>
        <v>10</v>
      </c>
      <c r="W285" s="1">
        <f t="shared" si="250"/>
        <v>65</v>
      </c>
    </row>
    <row r="287" spans="1:23">
      <c r="A287" s="1" t="s">
        <v>34</v>
      </c>
      <c r="B287" s="1">
        <f>SUM(B288:B289)</f>
        <v>11</v>
      </c>
      <c r="C287" s="1">
        <f t="shared" ref="C287" si="251">SUM(C288:C289)</f>
        <v>1499</v>
      </c>
      <c r="D287" s="1">
        <f t="shared" ref="D287" si="252">SUM(D288:D289)</f>
        <v>3</v>
      </c>
      <c r="E287" s="1">
        <f t="shared" ref="E287" si="253">SUM(E288:E289)</f>
        <v>1414</v>
      </c>
      <c r="F287" s="1">
        <f t="shared" ref="F287:W287" si="254">F288+F289</f>
        <v>0</v>
      </c>
      <c r="G287" s="1">
        <f t="shared" si="254"/>
        <v>243</v>
      </c>
      <c r="H287" s="1">
        <f t="shared" si="254"/>
        <v>0</v>
      </c>
      <c r="I287" s="1">
        <f t="shared" si="254"/>
        <v>25</v>
      </c>
      <c r="J287" s="1">
        <f t="shared" si="254"/>
        <v>0</v>
      </c>
      <c r="K287" s="1">
        <f t="shared" si="254"/>
        <v>1</v>
      </c>
      <c r="L287" s="1">
        <f t="shared" si="254"/>
        <v>0</v>
      </c>
      <c r="M287" s="1">
        <f t="shared" si="254"/>
        <v>29</v>
      </c>
      <c r="N287" s="1">
        <f t="shared" si="254"/>
        <v>0</v>
      </c>
      <c r="O287" s="1">
        <f t="shared" si="254"/>
        <v>0</v>
      </c>
      <c r="P287" s="1">
        <f t="shared" si="254"/>
        <v>3</v>
      </c>
      <c r="Q287" s="1">
        <f t="shared" si="254"/>
        <v>940</v>
      </c>
      <c r="R287" s="1">
        <f t="shared" si="254"/>
        <v>0</v>
      </c>
      <c r="S287" s="1">
        <f t="shared" si="254"/>
        <v>32</v>
      </c>
      <c r="T287" s="1">
        <f t="shared" si="254"/>
        <v>0</v>
      </c>
      <c r="U287" s="1">
        <f t="shared" si="254"/>
        <v>144</v>
      </c>
      <c r="V287" s="1">
        <f t="shared" si="254"/>
        <v>8</v>
      </c>
      <c r="W287" s="1">
        <f t="shared" si="254"/>
        <v>85</v>
      </c>
    </row>
    <row r="288" spans="1:23">
      <c r="A288" s="1" t="s">
        <v>17</v>
      </c>
      <c r="B288" s="1">
        <f>SUM(D288,V288)</f>
        <v>3</v>
      </c>
      <c r="C288" s="1">
        <f>SUM(E288,W288)</f>
        <v>544</v>
      </c>
      <c r="D288" s="1">
        <f>SUM(F288,H288,L288,N288,P288,R288,T288,J288)</f>
        <v>0</v>
      </c>
      <c r="E288" s="1">
        <f>SUM(G288,I288,M288,O288,Q288,S288,U288,K288)</f>
        <v>503</v>
      </c>
      <c r="F288" s="9">
        <v>0</v>
      </c>
      <c r="G288" s="9">
        <v>104</v>
      </c>
      <c r="H288" s="9">
        <v>0</v>
      </c>
      <c r="I288" s="9">
        <v>12</v>
      </c>
      <c r="J288" s="9">
        <v>0</v>
      </c>
      <c r="K288" s="9">
        <v>0</v>
      </c>
      <c r="L288" s="9">
        <v>0</v>
      </c>
      <c r="M288" s="9">
        <v>7</v>
      </c>
      <c r="N288" s="9">
        <v>0</v>
      </c>
      <c r="O288" s="9">
        <v>0</v>
      </c>
      <c r="P288" s="9">
        <v>0</v>
      </c>
      <c r="Q288" s="9">
        <v>319</v>
      </c>
      <c r="R288" s="9">
        <v>0</v>
      </c>
      <c r="S288" s="9">
        <v>9</v>
      </c>
      <c r="T288" s="9">
        <v>0</v>
      </c>
      <c r="U288" s="9">
        <v>52</v>
      </c>
      <c r="V288" s="9">
        <v>3</v>
      </c>
      <c r="W288" s="9">
        <v>41</v>
      </c>
    </row>
    <row r="289" spans="1:23">
      <c r="A289" s="1" t="s">
        <v>18</v>
      </c>
      <c r="B289" s="1">
        <f>SUM(D289,V289)</f>
        <v>8</v>
      </c>
      <c r="C289" s="1">
        <f>SUM(E289,W289)</f>
        <v>955</v>
      </c>
      <c r="D289" s="1">
        <f>SUM(F289,H289,L289,N289,P289,R289,T289,J289)</f>
        <v>3</v>
      </c>
      <c r="E289" s="1">
        <f>SUM(G289,I289,M289,O289,Q289,S289,U289,K289)</f>
        <v>911</v>
      </c>
      <c r="F289" s="9">
        <v>0</v>
      </c>
      <c r="G289" s="9">
        <v>139</v>
      </c>
      <c r="H289" s="9">
        <v>0</v>
      </c>
      <c r="I289" s="9">
        <v>13</v>
      </c>
      <c r="J289" s="9">
        <v>0</v>
      </c>
      <c r="K289" s="9">
        <v>1</v>
      </c>
      <c r="L289" s="9">
        <v>0</v>
      </c>
      <c r="M289" s="9">
        <v>22</v>
      </c>
      <c r="N289" s="9">
        <v>0</v>
      </c>
      <c r="O289" s="9">
        <v>0</v>
      </c>
      <c r="P289" s="9">
        <v>3</v>
      </c>
      <c r="Q289" s="9">
        <v>621</v>
      </c>
      <c r="R289" s="9">
        <v>0</v>
      </c>
      <c r="S289" s="9">
        <v>23</v>
      </c>
      <c r="T289" s="9">
        <v>0</v>
      </c>
      <c r="U289" s="9">
        <v>92</v>
      </c>
      <c r="V289" s="9">
        <v>5</v>
      </c>
      <c r="W289" s="9">
        <v>44</v>
      </c>
    </row>
    <row r="291" spans="1:23">
      <c r="A291" s="1" t="s">
        <v>35</v>
      </c>
      <c r="B291" s="1">
        <f>SUM(B292:B293)</f>
        <v>13</v>
      </c>
      <c r="C291" s="1">
        <f t="shared" ref="C291" si="255">SUM(C292:C293)</f>
        <v>71</v>
      </c>
      <c r="D291" s="1">
        <f t="shared" ref="D291" si="256">SUM(D292:D293)</f>
        <v>3</v>
      </c>
      <c r="E291" s="1">
        <f t="shared" ref="E291" si="257">SUM(E292:E293)</f>
        <v>36</v>
      </c>
      <c r="F291" s="1">
        <f t="shared" ref="F291:W291" si="258">F292+F293</f>
        <v>2</v>
      </c>
      <c r="G291" s="1">
        <f t="shared" si="258"/>
        <v>12</v>
      </c>
      <c r="H291" s="1">
        <f t="shared" si="258"/>
        <v>0</v>
      </c>
      <c r="I291" s="1">
        <f t="shared" si="258"/>
        <v>4</v>
      </c>
      <c r="J291" s="1">
        <f t="shared" si="258"/>
        <v>0</v>
      </c>
      <c r="K291" s="1">
        <f t="shared" si="258"/>
        <v>0</v>
      </c>
      <c r="L291" s="1">
        <f t="shared" si="258"/>
        <v>0</v>
      </c>
      <c r="M291" s="1">
        <f t="shared" si="258"/>
        <v>1</v>
      </c>
      <c r="N291" s="1">
        <f t="shared" si="258"/>
        <v>0</v>
      </c>
      <c r="O291" s="1">
        <f t="shared" si="258"/>
        <v>0</v>
      </c>
      <c r="P291" s="1">
        <f t="shared" si="258"/>
        <v>1</v>
      </c>
      <c r="Q291" s="1">
        <f t="shared" si="258"/>
        <v>17</v>
      </c>
      <c r="R291" s="1">
        <f t="shared" si="258"/>
        <v>0</v>
      </c>
      <c r="S291" s="1">
        <f t="shared" si="258"/>
        <v>1</v>
      </c>
      <c r="T291" s="1">
        <f t="shared" si="258"/>
        <v>0</v>
      </c>
      <c r="U291" s="1">
        <f t="shared" si="258"/>
        <v>1</v>
      </c>
      <c r="V291" s="1">
        <f t="shared" si="258"/>
        <v>10</v>
      </c>
      <c r="W291" s="1">
        <f t="shared" si="258"/>
        <v>35</v>
      </c>
    </row>
    <row r="292" spans="1:23">
      <c r="A292" s="1" t="s">
        <v>17</v>
      </c>
      <c r="B292" s="1">
        <f>SUM(D292,V292)</f>
        <v>7</v>
      </c>
      <c r="C292" s="1">
        <f>SUM(E292,W292)</f>
        <v>24</v>
      </c>
      <c r="D292" s="1">
        <f>SUM(F292,H292,L292,N292,P292,R292,T292,J292)</f>
        <v>2</v>
      </c>
      <c r="E292" s="1">
        <f>SUM(G292,I292,M292,O292,Q292,S292,U292,K292)</f>
        <v>10</v>
      </c>
      <c r="F292" s="9">
        <v>2</v>
      </c>
      <c r="G292" s="9">
        <v>4</v>
      </c>
      <c r="H292" s="9">
        <v>0</v>
      </c>
      <c r="I292" s="9">
        <v>1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5</v>
      </c>
      <c r="R292" s="9">
        <v>0</v>
      </c>
      <c r="S292" s="9">
        <v>0</v>
      </c>
      <c r="T292" s="9">
        <v>0</v>
      </c>
      <c r="U292" s="9">
        <v>0</v>
      </c>
      <c r="V292" s="9">
        <v>5</v>
      </c>
      <c r="W292" s="9">
        <v>14</v>
      </c>
    </row>
    <row r="293" spans="1:23">
      <c r="A293" s="1" t="s">
        <v>18</v>
      </c>
      <c r="B293" s="1">
        <f>SUM(D293,V293)</f>
        <v>6</v>
      </c>
      <c r="C293" s="1">
        <f>SUM(E293,W293)</f>
        <v>47</v>
      </c>
      <c r="D293" s="1">
        <f>SUM(F293,H293,L293,N293,P293,R293,T293,J293)</f>
        <v>1</v>
      </c>
      <c r="E293" s="1">
        <f>SUM(G293,I293,M293,O293,Q293,S293,U293,K293)</f>
        <v>26</v>
      </c>
      <c r="F293" s="9">
        <v>0</v>
      </c>
      <c r="G293" s="9">
        <v>8</v>
      </c>
      <c r="H293" s="9">
        <v>0</v>
      </c>
      <c r="I293" s="9">
        <v>3</v>
      </c>
      <c r="J293" s="9">
        <v>0</v>
      </c>
      <c r="K293" s="9">
        <v>0</v>
      </c>
      <c r="L293" s="9">
        <v>0</v>
      </c>
      <c r="M293" s="9">
        <v>1</v>
      </c>
      <c r="N293" s="9">
        <v>0</v>
      </c>
      <c r="O293" s="9">
        <v>0</v>
      </c>
      <c r="P293" s="9">
        <v>1</v>
      </c>
      <c r="Q293" s="9">
        <v>12</v>
      </c>
      <c r="R293" s="9">
        <v>0</v>
      </c>
      <c r="S293" s="9">
        <v>1</v>
      </c>
      <c r="T293" s="9">
        <v>0</v>
      </c>
      <c r="U293" s="9">
        <v>1</v>
      </c>
      <c r="V293" s="9">
        <v>5</v>
      </c>
      <c r="W293" s="9">
        <v>21</v>
      </c>
    </row>
    <row r="295" spans="1:23">
      <c r="A295" s="1" t="s">
        <v>36</v>
      </c>
      <c r="B295" s="1">
        <f>SUM(B296:B297)</f>
        <v>810</v>
      </c>
      <c r="C295" s="1">
        <f>SUM(C296:C297)</f>
        <v>938</v>
      </c>
      <c r="D295" s="1">
        <f>SUM(D296:D297)</f>
        <v>589</v>
      </c>
      <c r="E295" s="1">
        <f>SUM(E296:E297)</f>
        <v>683</v>
      </c>
      <c r="F295" s="1">
        <f t="shared" ref="F295:W295" si="259">F296+F297</f>
        <v>96</v>
      </c>
      <c r="G295" s="1">
        <f t="shared" si="259"/>
        <v>135</v>
      </c>
      <c r="H295" s="1">
        <f t="shared" si="259"/>
        <v>43</v>
      </c>
      <c r="I295" s="1">
        <f t="shared" si="259"/>
        <v>36</v>
      </c>
      <c r="J295" s="1">
        <f t="shared" si="259"/>
        <v>0</v>
      </c>
      <c r="K295" s="1">
        <f t="shared" si="259"/>
        <v>1</v>
      </c>
      <c r="L295" s="1">
        <f t="shared" si="259"/>
        <v>25</v>
      </c>
      <c r="M295" s="1">
        <f t="shared" si="259"/>
        <v>26</v>
      </c>
      <c r="N295" s="1">
        <f t="shared" si="259"/>
        <v>2</v>
      </c>
      <c r="O295" s="1">
        <f t="shared" si="259"/>
        <v>2</v>
      </c>
      <c r="P295" s="1">
        <f t="shared" si="259"/>
        <v>360</v>
      </c>
      <c r="Q295" s="1">
        <f t="shared" si="259"/>
        <v>420</v>
      </c>
      <c r="R295" s="1">
        <f t="shared" si="259"/>
        <v>14</v>
      </c>
      <c r="S295" s="1">
        <f t="shared" si="259"/>
        <v>10</v>
      </c>
      <c r="T295" s="1">
        <f t="shared" si="259"/>
        <v>49</v>
      </c>
      <c r="U295" s="1">
        <f t="shared" si="259"/>
        <v>53</v>
      </c>
      <c r="V295" s="1">
        <f t="shared" si="259"/>
        <v>221</v>
      </c>
      <c r="W295" s="1">
        <f t="shared" si="259"/>
        <v>255</v>
      </c>
    </row>
    <row r="296" spans="1:23">
      <c r="A296" s="1" t="s">
        <v>17</v>
      </c>
      <c r="B296" s="1">
        <f>SUM(D296,V296)</f>
        <v>255</v>
      </c>
      <c r="C296" s="1">
        <f>SUM(E296,W296)</f>
        <v>240</v>
      </c>
      <c r="D296" s="1">
        <f>SUM(F296,H296,L296,N296,P296,R296,T296,J296)</f>
        <v>174</v>
      </c>
      <c r="E296" s="1">
        <f>SUM(G296,I296,M296,O296,Q296,S296,U296,K296)</f>
        <v>187</v>
      </c>
      <c r="F296" s="9">
        <v>27</v>
      </c>
      <c r="G296" s="9">
        <v>45</v>
      </c>
      <c r="H296" s="9">
        <v>12</v>
      </c>
      <c r="I296" s="9">
        <v>15</v>
      </c>
      <c r="J296" s="9">
        <v>0</v>
      </c>
      <c r="K296" s="9">
        <v>0</v>
      </c>
      <c r="L296" s="9">
        <v>13</v>
      </c>
      <c r="M296" s="9">
        <v>7</v>
      </c>
      <c r="N296" s="9">
        <v>1</v>
      </c>
      <c r="O296" s="9">
        <v>0</v>
      </c>
      <c r="P296" s="9">
        <v>110</v>
      </c>
      <c r="Q296" s="9">
        <v>107</v>
      </c>
      <c r="R296" s="9">
        <v>3</v>
      </c>
      <c r="S296" s="9">
        <v>5</v>
      </c>
      <c r="T296" s="9">
        <v>8</v>
      </c>
      <c r="U296" s="9">
        <v>8</v>
      </c>
      <c r="V296" s="9">
        <v>81</v>
      </c>
      <c r="W296" s="9">
        <v>53</v>
      </c>
    </row>
    <row r="297" spans="1:23">
      <c r="A297" s="1" t="s">
        <v>18</v>
      </c>
      <c r="B297" s="1">
        <f>SUM(D297,V297)</f>
        <v>555</v>
      </c>
      <c r="C297" s="1">
        <f>SUM(E297,W297)</f>
        <v>698</v>
      </c>
      <c r="D297" s="1">
        <f>SUM(F297,H297,L297,N297,P297,R297,T297,J297)</f>
        <v>415</v>
      </c>
      <c r="E297" s="1">
        <f>SUM(G297,I297,M297,O297,Q297,S297,U297,K297)</f>
        <v>496</v>
      </c>
      <c r="F297" s="9">
        <v>69</v>
      </c>
      <c r="G297" s="9">
        <v>90</v>
      </c>
      <c r="H297" s="9">
        <v>31</v>
      </c>
      <c r="I297" s="9">
        <v>21</v>
      </c>
      <c r="J297" s="9">
        <v>0</v>
      </c>
      <c r="K297" s="9">
        <v>1</v>
      </c>
      <c r="L297" s="9">
        <v>12</v>
      </c>
      <c r="M297" s="9">
        <v>19</v>
      </c>
      <c r="N297" s="9">
        <v>1</v>
      </c>
      <c r="O297" s="9">
        <v>2</v>
      </c>
      <c r="P297" s="9">
        <v>250</v>
      </c>
      <c r="Q297" s="9">
        <v>313</v>
      </c>
      <c r="R297" s="9">
        <v>11</v>
      </c>
      <c r="S297" s="9">
        <v>5</v>
      </c>
      <c r="T297" s="9">
        <v>41</v>
      </c>
      <c r="U297" s="9">
        <v>45</v>
      </c>
      <c r="V297" s="9">
        <v>140</v>
      </c>
      <c r="W297" s="9">
        <v>202</v>
      </c>
    </row>
    <row r="299" spans="1:23">
      <c r="A299" s="8" t="s">
        <v>16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>
      <c r="A300" s="1" t="s">
        <v>36</v>
      </c>
      <c r="B300" s="1">
        <f>SUM(B301:B302)</f>
        <v>330</v>
      </c>
      <c r="C300" s="1">
        <f t="shared" ref="C300" si="260">SUM(C301:C302)</f>
        <v>288</v>
      </c>
      <c r="D300" s="1">
        <f t="shared" ref="D300" si="261">SUM(D301:D302)</f>
        <v>324</v>
      </c>
      <c r="E300" s="1">
        <f t="shared" ref="E300" si="262">SUM(E301:E302)</f>
        <v>283</v>
      </c>
      <c r="F300" s="1">
        <f t="shared" ref="F300:W300" si="263">F301+F302</f>
        <v>12</v>
      </c>
      <c r="G300" s="1">
        <f t="shared" si="263"/>
        <v>15</v>
      </c>
      <c r="H300" s="1">
        <f t="shared" si="263"/>
        <v>34</v>
      </c>
      <c r="I300" s="1">
        <f t="shared" si="263"/>
        <v>33</v>
      </c>
      <c r="J300" s="1">
        <f t="shared" si="263"/>
        <v>0</v>
      </c>
      <c r="K300" s="1">
        <f t="shared" si="263"/>
        <v>0</v>
      </c>
      <c r="L300" s="1">
        <f t="shared" si="263"/>
        <v>30</v>
      </c>
      <c r="M300" s="1">
        <f t="shared" si="263"/>
        <v>31</v>
      </c>
      <c r="N300" s="1">
        <f t="shared" si="263"/>
        <v>2</v>
      </c>
      <c r="O300" s="1">
        <f t="shared" si="263"/>
        <v>3</v>
      </c>
      <c r="P300" s="1">
        <f t="shared" si="263"/>
        <v>222</v>
      </c>
      <c r="Q300" s="1">
        <f t="shared" si="263"/>
        <v>179</v>
      </c>
      <c r="R300" s="1">
        <f t="shared" si="263"/>
        <v>14</v>
      </c>
      <c r="S300" s="1">
        <f t="shared" si="263"/>
        <v>10</v>
      </c>
      <c r="T300" s="1">
        <f t="shared" si="263"/>
        <v>10</v>
      </c>
      <c r="U300" s="1">
        <f t="shared" si="263"/>
        <v>12</v>
      </c>
      <c r="V300" s="1">
        <f t="shared" si="263"/>
        <v>6</v>
      </c>
      <c r="W300" s="1">
        <f t="shared" si="263"/>
        <v>5</v>
      </c>
    </row>
    <row r="301" spans="1:23">
      <c r="A301" s="1" t="s">
        <v>17</v>
      </c>
      <c r="B301" s="1">
        <f>SUM(D301,V301)</f>
        <v>286</v>
      </c>
      <c r="C301" s="1">
        <f>SUM(E301,W301)</f>
        <v>238</v>
      </c>
      <c r="D301" s="1">
        <f>SUM(F301,H301,L301,N301,P301,R301,T301,J301)</f>
        <v>280</v>
      </c>
      <c r="E301" s="1">
        <f>SUM(G301,I301,M301,O301,Q301,S301,U301,K301)</f>
        <v>235</v>
      </c>
      <c r="F301" s="9">
        <v>10</v>
      </c>
      <c r="G301" s="9">
        <v>13</v>
      </c>
      <c r="H301" s="9">
        <v>27</v>
      </c>
      <c r="I301" s="9">
        <v>23</v>
      </c>
      <c r="J301" s="9">
        <v>0</v>
      </c>
      <c r="K301" s="9">
        <v>0</v>
      </c>
      <c r="L301" s="9">
        <v>24</v>
      </c>
      <c r="M301" s="9">
        <v>28</v>
      </c>
      <c r="N301" s="9">
        <v>1</v>
      </c>
      <c r="O301" s="9">
        <v>1</v>
      </c>
      <c r="P301" s="9">
        <v>198</v>
      </c>
      <c r="Q301" s="9">
        <v>150</v>
      </c>
      <c r="R301" s="9">
        <v>13</v>
      </c>
      <c r="S301" s="9">
        <v>9</v>
      </c>
      <c r="T301" s="9">
        <v>7</v>
      </c>
      <c r="U301" s="9">
        <v>11</v>
      </c>
      <c r="V301" s="9">
        <v>6</v>
      </c>
      <c r="W301" s="9">
        <v>3</v>
      </c>
    </row>
    <row r="302" spans="1:23">
      <c r="A302" s="1" t="s">
        <v>18</v>
      </c>
      <c r="B302" s="1">
        <f>SUM(D302,V302)</f>
        <v>44</v>
      </c>
      <c r="C302" s="1">
        <f>SUM(E302,W302)</f>
        <v>50</v>
      </c>
      <c r="D302" s="1">
        <f>SUM(F302,H302,L302,N302,P302,R302,T302,J302)</f>
        <v>44</v>
      </c>
      <c r="E302" s="1">
        <f>SUM(G302,I302,M302,O302,Q302,S302,U302,K302)</f>
        <v>48</v>
      </c>
      <c r="F302" s="9">
        <v>2</v>
      </c>
      <c r="G302" s="9">
        <v>2</v>
      </c>
      <c r="H302" s="9">
        <v>7</v>
      </c>
      <c r="I302" s="9">
        <v>10</v>
      </c>
      <c r="J302" s="9">
        <v>0</v>
      </c>
      <c r="K302" s="9">
        <v>0</v>
      </c>
      <c r="L302" s="9">
        <v>6</v>
      </c>
      <c r="M302" s="9">
        <v>3</v>
      </c>
      <c r="N302" s="9">
        <v>1</v>
      </c>
      <c r="O302" s="9">
        <v>2</v>
      </c>
      <c r="P302" s="9">
        <v>24</v>
      </c>
      <c r="Q302" s="9">
        <v>29</v>
      </c>
      <c r="R302" s="9">
        <v>1</v>
      </c>
      <c r="S302" s="9">
        <v>1</v>
      </c>
      <c r="T302" s="9">
        <v>3</v>
      </c>
      <c r="U302" s="9">
        <v>1</v>
      </c>
      <c r="V302" s="9">
        <v>0</v>
      </c>
      <c r="W302" s="9">
        <v>2</v>
      </c>
    </row>
    <row r="304" spans="1:23">
      <c r="A304" s="8" t="s">
        <v>47</v>
      </c>
      <c r="B304" s="5">
        <f t="shared" ref="B304:C304" si="264">B305+B306</f>
        <v>127</v>
      </c>
      <c r="C304" s="5">
        <f t="shared" si="264"/>
        <v>427</v>
      </c>
      <c r="D304" s="5">
        <f>D305+D306</f>
        <v>113</v>
      </c>
      <c r="E304" s="5">
        <f>E305+E306</f>
        <v>402</v>
      </c>
      <c r="F304" s="5">
        <f t="shared" ref="F304:W304" si="265">F305+F306</f>
        <v>17</v>
      </c>
      <c r="G304" s="5">
        <f t="shared" si="265"/>
        <v>43</v>
      </c>
      <c r="H304" s="5">
        <f t="shared" si="265"/>
        <v>3</v>
      </c>
      <c r="I304" s="5">
        <f t="shared" si="265"/>
        <v>15</v>
      </c>
      <c r="J304" s="5">
        <f t="shared" si="265"/>
        <v>0</v>
      </c>
      <c r="K304" s="5">
        <f t="shared" si="265"/>
        <v>1</v>
      </c>
      <c r="L304" s="5">
        <f t="shared" si="265"/>
        <v>11</v>
      </c>
      <c r="M304" s="5">
        <f t="shared" si="265"/>
        <v>21</v>
      </c>
      <c r="N304" s="5">
        <f t="shared" si="265"/>
        <v>0</v>
      </c>
      <c r="O304" s="5">
        <f t="shared" si="265"/>
        <v>1</v>
      </c>
      <c r="P304" s="5">
        <f t="shared" si="265"/>
        <v>73</v>
      </c>
      <c r="Q304" s="5">
        <f t="shared" si="265"/>
        <v>270</v>
      </c>
      <c r="R304" s="5">
        <f t="shared" si="265"/>
        <v>4</v>
      </c>
      <c r="S304" s="5">
        <f t="shared" si="265"/>
        <v>18</v>
      </c>
      <c r="T304" s="5">
        <f t="shared" si="265"/>
        <v>5</v>
      </c>
      <c r="U304" s="5">
        <f t="shared" si="265"/>
        <v>33</v>
      </c>
      <c r="V304" s="5">
        <f t="shared" si="265"/>
        <v>14</v>
      </c>
      <c r="W304" s="5">
        <f t="shared" si="265"/>
        <v>25</v>
      </c>
    </row>
    <row r="305" spans="1:23">
      <c r="A305" s="1" t="s">
        <v>17</v>
      </c>
      <c r="B305" s="1">
        <f>SUM(D305,V305)</f>
        <v>100</v>
      </c>
      <c r="C305" s="1">
        <f>SUM(E305,W305)</f>
        <v>325</v>
      </c>
      <c r="D305" s="1">
        <f>SUM(F305,H305,L305,N305,P305,R305,T305,J305)</f>
        <v>92</v>
      </c>
      <c r="E305" s="1">
        <f>SUM(G305,I305,M305,O305,Q305,S305,U305,K305)</f>
        <v>303</v>
      </c>
      <c r="F305" s="1">
        <f>F309+F313</f>
        <v>15</v>
      </c>
      <c r="G305" s="1">
        <f t="shared" ref="G305:W306" si="266">G309+G313</f>
        <v>28</v>
      </c>
      <c r="H305" s="1">
        <f t="shared" si="266"/>
        <v>2</v>
      </c>
      <c r="I305" s="1">
        <f t="shared" si="266"/>
        <v>8</v>
      </c>
      <c r="J305" s="1">
        <f t="shared" si="266"/>
        <v>0</v>
      </c>
      <c r="K305" s="1">
        <f t="shared" si="266"/>
        <v>1</v>
      </c>
      <c r="L305" s="1">
        <f t="shared" si="266"/>
        <v>11</v>
      </c>
      <c r="M305" s="1">
        <f t="shared" si="266"/>
        <v>16</v>
      </c>
      <c r="N305" s="1">
        <f t="shared" si="266"/>
        <v>0</v>
      </c>
      <c r="O305" s="1">
        <f t="shared" si="266"/>
        <v>1</v>
      </c>
      <c r="P305" s="1">
        <f t="shared" si="266"/>
        <v>56</v>
      </c>
      <c r="Q305" s="1">
        <f t="shared" si="266"/>
        <v>206</v>
      </c>
      <c r="R305" s="1">
        <f t="shared" si="266"/>
        <v>4</v>
      </c>
      <c r="S305" s="1">
        <f t="shared" si="266"/>
        <v>14</v>
      </c>
      <c r="T305" s="1">
        <f t="shared" si="266"/>
        <v>4</v>
      </c>
      <c r="U305" s="1">
        <f t="shared" si="266"/>
        <v>29</v>
      </c>
      <c r="V305" s="1">
        <f t="shared" si="266"/>
        <v>8</v>
      </c>
      <c r="W305" s="1">
        <f t="shared" si="266"/>
        <v>22</v>
      </c>
    </row>
    <row r="306" spans="1:23">
      <c r="A306" s="1" t="s">
        <v>18</v>
      </c>
      <c r="B306" s="1">
        <f>SUM(D306,V306)</f>
        <v>27</v>
      </c>
      <c r="C306" s="1">
        <f>SUM(E306,W306)</f>
        <v>102</v>
      </c>
      <c r="D306" s="1">
        <f>SUM(F306,H306,L306,N306,P306,R306,T306,J306)</f>
        <v>21</v>
      </c>
      <c r="E306" s="1">
        <f>SUM(G306,I306,M306,O306,Q306,S306,U306,K306)</f>
        <v>99</v>
      </c>
      <c r="F306" s="1">
        <f>F310+F314</f>
        <v>2</v>
      </c>
      <c r="G306" s="1">
        <f t="shared" si="266"/>
        <v>15</v>
      </c>
      <c r="H306" s="1">
        <f t="shared" si="266"/>
        <v>1</v>
      </c>
      <c r="I306" s="1">
        <f t="shared" si="266"/>
        <v>7</v>
      </c>
      <c r="J306" s="1">
        <f t="shared" si="266"/>
        <v>0</v>
      </c>
      <c r="K306" s="1">
        <f t="shared" si="266"/>
        <v>0</v>
      </c>
      <c r="L306" s="1">
        <f t="shared" si="266"/>
        <v>0</v>
      </c>
      <c r="M306" s="1">
        <f t="shared" si="266"/>
        <v>5</v>
      </c>
      <c r="N306" s="1">
        <f t="shared" si="266"/>
        <v>0</v>
      </c>
      <c r="O306" s="1">
        <f t="shared" si="266"/>
        <v>0</v>
      </c>
      <c r="P306" s="1">
        <f t="shared" si="266"/>
        <v>17</v>
      </c>
      <c r="Q306" s="1">
        <f t="shared" si="266"/>
        <v>64</v>
      </c>
      <c r="R306" s="1">
        <f t="shared" si="266"/>
        <v>0</v>
      </c>
      <c r="S306" s="1">
        <f t="shared" si="266"/>
        <v>4</v>
      </c>
      <c r="T306" s="1">
        <f t="shared" si="266"/>
        <v>1</v>
      </c>
      <c r="U306" s="1">
        <f t="shared" si="266"/>
        <v>4</v>
      </c>
      <c r="V306" s="1">
        <f t="shared" si="266"/>
        <v>6</v>
      </c>
      <c r="W306" s="1">
        <f t="shared" si="266"/>
        <v>3</v>
      </c>
    </row>
    <row r="308" spans="1:23">
      <c r="A308" s="1" t="s">
        <v>34</v>
      </c>
      <c r="B308" s="1">
        <f>SUM(B309:B310)</f>
        <v>121</v>
      </c>
      <c r="C308" s="1">
        <f t="shared" ref="C308" si="267">SUM(C309:C310)</f>
        <v>417</v>
      </c>
      <c r="D308" s="1">
        <f t="shared" ref="D308" si="268">SUM(D309:D310)</f>
        <v>108</v>
      </c>
      <c r="E308" s="1">
        <f t="shared" ref="E308" si="269">SUM(E309:E310)</f>
        <v>394</v>
      </c>
      <c r="F308" s="1">
        <f t="shared" ref="F308:W308" si="270">F309+F310</f>
        <v>16</v>
      </c>
      <c r="G308" s="1">
        <f t="shared" si="270"/>
        <v>43</v>
      </c>
      <c r="H308" s="1">
        <f t="shared" si="270"/>
        <v>3</v>
      </c>
      <c r="I308" s="1">
        <f t="shared" si="270"/>
        <v>14</v>
      </c>
      <c r="J308" s="1">
        <f t="shared" si="270"/>
        <v>0</v>
      </c>
      <c r="K308" s="1">
        <f t="shared" si="270"/>
        <v>1</v>
      </c>
      <c r="L308" s="1">
        <f t="shared" si="270"/>
        <v>11</v>
      </c>
      <c r="M308" s="1">
        <f t="shared" si="270"/>
        <v>20</v>
      </c>
      <c r="N308" s="1">
        <f t="shared" si="270"/>
        <v>0</v>
      </c>
      <c r="O308" s="1">
        <f t="shared" si="270"/>
        <v>1</v>
      </c>
      <c r="P308" s="1">
        <f t="shared" si="270"/>
        <v>69</v>
      </c>
      <c r="Q308" s="1">
        <f t="shared" si="270"/>
        <v>264</v>
      </c>
      <c r="R308" s="1">
        <f t="shared" si="270"/>
        <v>4</v>
      </c>
      <c r="S308" s="1">
        <f t="shared" si="270"/>
        <v>18</v>
      </c>
      <c r="T308" s="1">
        <f t="shared" si="270"/>
        <v>5</v>
      </c>
      <c r="U308" s="1">
        <f t="shared" si="270"/>
        <v>33</v>
      </c>
      <c r="V308" s="1">
        <f t="shared" si="270"/>
        <v>13</v>
      </c>
      <c r="W308" s="1">
        <f t="shared" si="270"/>
        <v>23</v>
      </c>
    </row>
    <row r="309" spans="1:23">
      <c r="A309" s="1" t="s">
        <v>17</v>
      </c>
      <c r="B309" s="1">
        <f>SUM(D309,V309)</f>
        <v>97</v>
      </c>
      <c r="C309" s="1">
        <f>SUM(E309,W309)</f>
        <v>321</v>
      </c>
      <c r="D309" s="1">
        <f>SUM(F309,H309,L309,N309,P309,R309,T309,J309)</f>
        <v>89</v>
      </c>
      <c r="E309" s="1">
        <f>SUM(G309,I309,M309,O309,Q309,S309,U309,K309)</f>
        <v>301</v>
      </c>
      <c r="F309" s="9">
        <v>14</v>
      </c>
      <c r="G309" s="9">
        <v>28</v>
      </c>
      <c r="H309" s="9">
        <v>2</v>
      </c>
      <c r="I309" s="9">
        <v>8</v>
      </c>
      <c r="J309" s="9">
        <v>0</v>
      </c>
      <c r="K309" s="9">
        <v>1</v>
      </c>
      <c r="L309" s="9">
        <v>11</v>
      </c>
      <c r="M309" s="9">
        <v>16</v>
      </c>
      <c r="N309" s="9">
        <v>0</v>
      </c>
      <c r="O309" s="9">
        <v>1</v>
      </c>
      <c r="P309" s="9">
        <v>54</v>
      </c>
      <c r="Q309" s="9">
        <v>204</v>
      </c>
      <c r="R309" s="9">
        <v>4</v>
      </c>
      <c r="S309" s="9">
        <v>14</v>
      </c>
      <c r="T309" s="9">
        <v>4</v>
      </c>
      <c r="U309" s="9">
        <v>29</v>
      </c>
      <c r="V309" s="9">
        <v>8</v>
      </c>
      <c r="W309" s="9">
        <v>20</v>
      </c>
    </row>
    <row r="310" spans="1:23">
      <c r="A310" s="1" t="s">
        <v>18</v>
      </c>
      <c r="B310" s="1">
        <f>SUM(D310,V310)</f>
        <v>24</v>
      </c>
      <c r="C310" s="1">
        <f>SUM(E310,W310)</f>
        <v>96</v>
      </c>
      <c r="D310" s="1">
        <f>SUM(F310,H310,L310,N310,P310,R310,T310,J310)</f>
        <v>19</v>
      </c>
      <c r="E310" s="1">
        <f>SUM(G310,I310,M310,O310,Q310,S310,U310,K310)</f>
        <v>93</v>
      </c>
      <c r="F310" s="9">
        <v>2</v>
      </c>
      <c r="G310" s="9">
        <v>15</v>
      </c>
      <c r="H310" s="9">
        <v>1</v>
      </c>
      <c r="I310" s="9">
        <v>6</v>
      </c>
      <c r="J310" s="9">
        <v>0</v>
      </c>
      <c r="K310" s="9">
        <v>0</v>
      </c>
      <c r="L310" s="9">
        <v>0</v>
      </c>
      <c r="M310" s="9">
        <v>4</v>
      </c>
      <c r="N310" s="9">
        <v>0</v>
      </c>
      <c r="O310" s="9">
        <v>0</v>
      </c>
      <c r="P310" s="9">
        <v>15</v>
      </c>
      <c r="Q310" s="9">
        <v>60</v>
      </c>
      <c r="R310" s="9">
        <v>0</v>
      </c>
      <c r="S310" s="9">
        <v>4</v>
      </c>
      <c r="T310" s="9">
        <v>1</v>
      </c>
      <c r="U310" s="9">
        <v>4</v>
      </c>
      <c r="V310" s="9">
        <v>5</v>
      </c>
      <c r="W310" s="9">
        <v>3</v>
      </c>
    </row>
    <row r="312" spans="1:23">
      <c r="A312" s="1" t="s">
        <v>35</v>
      </c>
      <c r="B312" s="1">
        <f>SUM(B313:B314)</f>
        <v>6</v>
      </c>
      <c r="C312" s="1">
        <f t="shared" ref="C312" si="271">SUM(C313:C314)</f>
        <v>10</v>
      </c>
      <c r="D312" s="1">
        <f t="shared" ref="D312" si="272">SUM(D313:D314)</f>
        <v>5</v>
      </c>
      <c r="E312" s="1">
        <f t="shared" ref="E312" si="273">SUM(E313:E314)</f>
        <v>8</v>
      </c>
      <c r="F312" s="1">
        <f t="shared" ref="F312:W312" si="274">F313+F314</f>
        <v>1</v>
      </c>
      <c r="G312" s="1">
        <f t="shared" si="274"/>
        <v>0</v>
      </c>
      <c r="H312" s="1">
        <f t="shared" si="274"/>
        <v>0</v>
      </c>
      <c r="I312" s="1">
        <f t="shared" si="274"/>
        <v>1</v>
      </c>
      <c r="J312" s="1">
        <f t="shared" si="274"/>
        <v>0</v>
      </c>
      <c r="K312" s="1">
        <f t="shared" si="274"/>
        <v>0</v>
      </c>
      <c r="L312" s="1">
        <f t="shared" si="274"/>
        <v>0</v>
      </c>
      <c r="M312" s="1">
        <f t="shared" si="274"/>
        <v>1</v>
      </c>
      <c r="N312" s="1">
        <f t="shared" si="274"/>
        <v>0</v>
      </c>
      <c r="O312" s="1">
        <f t="shared" si="274"/>
        <v>0</v>
      </c>
      <c r="P312" s="1">
        <f t="shared" si="274"/>
        <v>4</v>
      </c>
      <c r="Q312" s="1">
        <f t="shared" si="274"/>
        <v>6</v>
      </c>
      <c r="R312" s="1">
        <f t="shared" si="274"/>
        <v>0</v>
      </c>
      <c r="S312" s="1">
        <f t="shared" si="274"/>
        <v>0</v>
      </c>
      <c r="T312" s="1">
        <f t="shared" si="274"/>
        <v>0</v>
      </c>
      <c r="U312" s="1">
        <f t="shared" si="274"/>
        <v>0</v>
      </c>
      <c r="V312" s="1">
        <f t="shared" si="274"/>
        <v>1</v>
      </c>
      <c r="W312" s="1">
        <f t="shared" si="274"/>
        <v>2</v>
      </c>
    </row>
    <row r="313" spans="1:23">
      <c r="A313" s="1" t="s">
        <v>17</v>
      </c>
      <c r="B313" s="1">
        <f>SUM(D313,V313)</f>
        <v>3</v>
      </c>
      <c r="C313" s="1">
        <f>SUM(E313,W313)</f>
        <v>4</v>
      </c>
      <c r="D313" s="1">
        <f>SUM(F313,H313,L313,N313,P313,R313,T313,J313)</f>
        <v>3</v>
      </c>
      <c r="E313" s="1">
        <f>SUM(G313,I313,M313,O313,Q313,S313,U313,K313)</f>
        <v>2</v>
      </c>
      <c r="F313" s="9">
        <v>1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2</v>
      </c>
      <c r="Q313" s="9">
        <v>2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2</v>
      </c>
    </row>
    <row r="314" spans="1:23">
      <c r="A314" s="6" t="s">
        <v>18</v>
      </c>
      <c r="B314" s="6">
        <f>SUM(D314,V314)</f>
        <v>3</v>
      </c>
      <c r="C314" s="6">
        <f>SUM(E314,W314)</f>
        <v>6</v>
      </c>
      <c r="D314" s="6">
        <f>SUM(F314,H314,L314,N314,P314,R314,T314,J314)</f>
        <v>2</v>
      </c>
      <c r="E314" s="6">
        <f>SUM(G314,I314,M314,O314,Q314,S314,U314,K314)</f>
        <v>6</v>
      </c>
      <c r="F314" s="11">
        <v>0</v>
      </c>
      <c r="G314" s="11">
        <v>0</v>
      </c>
      <c r="H314" s="11">
        <v>0</v>
      </c>
      <c r="I314" s="11">
        <v>1</v>
      </c>
      <c r="J314" s="11">
        <v>0</v>
      </c>
      <c r="K314" s="11">
        <v>0</v>
      </c>
      <c r="L314" s="11">
        <v>0</v>
      </c>
      <c r="M314" s="11">
        <v>1</v>
      </c>
      <c r="N314" s="11">
        <v>0</v>
      </c>
      <c r="O314" s="11">
        <v>0</v>
      </c>
      <c r="P314" s="11">
        <v>2</v>
      </c>
      <c r="Q314" s="11">
        <v>4</v>
      </c>
      <c r="R314" s="11">
        <v>0</v>
      </c>
      <c r="S314" s="11">
        <v>0</v>
      </c>
      <c r="T314" s="11">
        <v>0</v>
      </c>
      <c r="U314" s="11">
        <v>0</v>
      </c>
      <c r="V314" s="11">
        <v>1</v>
      </c>
      <c r="W314" s="11">
        <v>0</v>
      </c>
    </row>
    <row r="317" spans="1:23">
      <c r="U317" s="1" t="s">
        <v>53</v>
      </c>
    </row>
    <row r="318" spans="1:23">
      <c r="U318" s="1" t="s">
        <v>54</v>
      </c>
    </row>
    <row r="319" spans="1:23">
      <c r="A319" s="1" t="s">
        <v>20</v>
      </c>
      <c r="U319" s="1" t="s">
        <v>55</v>
      </c>
    </row>
    <row r="320" spans="1:23">
      <c r="A320" s="1" t="s">
        <v>38</v>
      </c>
    </row>
    <row r="321" spans="1:1">
      <c r="A321" s="1" t="s">
        <v>39</v>
      </c>
    </row>
    <row r="322" spans="1:1">
      <c r="A322" s="1" t="s">
        <v>40</v>
      </c>
    </row>
    <row r="323" spans="1:1">
      <c r="A323" s="1" t="s">
        <v>41</v>
      </c>
    </row>
    <row r="324" spans="1:1">
      <c r="A324" s="1" t="s">
        <v>42</v>
      </c>
    </row>
  </sheetData>
  <pageMargins left="0.17" right="0.17" top="0.28000000000000003" bottom="0.24" header="0.17" footer="0.17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Painter, Philip</cp:lastModifiedBy>
  <cp:lastPrinted>2014-10-09T12:47:08Z</cp:lastPrinted>
  <dcterms:created xsi:type="dcterms:W3CDTF">1998-09-22T13:18:48Z</dcterms:created>
  <dcterms:modified xsi:type="dcterms:W3CDTF">2014-10-15T18:21:31Z</dcterms:modified>
</cp:coreProperties>
</file>