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1265" windowHeight="7005" activeTab="1"/>
  </bookViews>
  <sheets>
    <sheet name="Totals" sheetId="1" r:id="rId1"/>
    <sheet name="By Unit" sheetId="2" r:id="rId2"/>
  </sheets>
  <definedNames>
    <definedName name="_xlnm.Print_Titles" localSheetId="1">'By Unit'!$1:$8</definedName>
    <definedName name="_xlnm.Print_Titles" localSheetId="0">'Totals'!$1:$10</definedName>
  </definedNames>
  <calcPr fullCalcOnLoad="1"/>
</workbook>
</file>

<file path=xl/sharedStrings.xml><?xml version="1.0" encoding="utf-8"?>
<sst xmlns="http://schemas.openxmlformats.org/spreadsheetml/2006/main" count="277" uniqueCount="52">
  <si>
    <t>The University of Michigan</t>
  </si>
  <si>
    <t>Total</t>
  </si>
  <si>
    <t>Summary of Degree Conferred by Unit, Level, Sex, Citizenship, &amp; Race</t>
  </si>
  <si>
    <t>Unit of Enrollment &amp; Degree Level</t>
  </si>
  <si>
    <t>Grand Total</t>
  </si>
  <si>
    <t>Min Total</t>
  </si>
  <si>
    <t>Black</t>
  </si>
  <si>
    <t>Asian</t>
  </si>
  <si>
    <t>Native American</t>
  </si>
  <si>
    <t>Hispanic</t>
  </si>
  <si>
    <t>White</t>
  </si>
  <si>
    <t>Unknown</t>
  </si>
  <si>
    <t>Minority Group</t>
  </si>
  <si>
    <t>U.S. Citizens and Permanent Residents</t>
  </si>
  <si>
    <t>Degrees &amp; Certificates</t>
  </si>
  <si>
    <t>Women</t>
  </si>
  <si>
    <t>Men</t>
  </si>
  <si>
    <t>Degrees in Course</t>
  </si>
  <si>
    <t>Certificates</t>
  </si>
  <si>
    <t>Advance to Candidacy</t>
  </si>
  <si>
    <t xml:space="preserve">       Bachelors</t>
  </si>
  <si>
    <t xml:space="preserve">       Masters</t>
  </si>
  <si>
    <t xml:space="preserve">       Intermediate</t>
  </si>
  <si>
    <t xml:space="preserve">       Doctoral</t>
  </si>
  <si>
    <t xml:space="preserve">       Graduate - Professional</t>
  </si>
  <si>
    <t>Architecture &amp; Urban Planning</t>
  </si>
  <si>
    <t>Art and Design</t>
  </si>
  <si>
    <t>Business Administration</t>
  </si>
  <si>
    <t>Dental Hygiene</t>
  </si>
  <si>
    <t>Dentistry</t>
  </si>
  <si>
    <t xml:space="preserve">       Grad Prof</t>
  </si>
  <si>
    <t>Education</t>
  </si>
  <si>
    <t>Engineering</t>
  </si>
  <si>
    <t>Kinesiology</t>
  </si>
  <si>
    <t>Law</t>
  </si>
  <si>
    <t>Literature Science &amp; the Arts</t>
  </si>
  <si>
    <t>LSA Residential College</t>
  </si>
  <si>
    <t>Medicine</t>
  </si>
  <si>
    <t>Music</t>
  </si>
  <si>
    <t xml:space="preserve">       Intermed</t>
  </si>
  <si>
    <t>Natural Resources &amp; Environment</t>
  </si>
  <si>
    <t>Nursing</t>
  </si>
  <si>
    <t>Pharmacy</t>
  </si>
  <si>
    <t>Public Health</t>
  </si>
  <si>
    <t>Rackham</t>
  </si>
  <si>
    <t xml:space="preserve">       Cert</t>
  </si>
  <si>
    <t xml:space="preserve">       Certificate of Candidacy</t>
  </si>
  <si>
    <t>Social Work</t>
  </si>
  <si>
    <t>Non-Resident Aliens</t>
  </si>
  <si>
    <t xml:space="preserve"> Aliens</t>
  </si>
  <si>
    <t>2001-2002</t>
  </si>
  <si>
    <t xml:space="preserve">Non-Resident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</si>
</sst>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 Rmn"/>
      <family val="0"/>
    </font>
    <font>
      <b/>
      <sz val="11"/>
      <name val="Tms Rmn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3" xfId="0" applyFont="1" applyBorder="1" applyAlignment="1">
      <alignment/>
    </xf>
    <xf numFmtId="0" fontId="4" fillId="0" borderId="2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pane ySplit="8" topLeftCell="BM9" activePane="bottomLeft" state="frozen"/>
      <selection pane="topLeft" activeCell="A1" sqref="A1"/>
      <selection pane="bottomLeft" activeCell="C28" sqref="C28"/>
    </sheetView>
  </sheetViews>
  <sheetFormatPr defaultColWidth="9.140625" defaultRowHeight="12.75"/>
  <cols>
    <col min="1" max="1" width="29.140625" style="0" bestFit="1" customWidth="1"/>
    <col min="2" max="2" width="10.421875" style="0" bestFit="1" customWidth="1"/>
    <col min="6" max="8" width="11.8515625" style="0" customWidth="1"/>
    <col min="12" max="12" width="11.28125" style="0" customWidth="1"/>
  </cols>
  <sheetData>
    <row r="1" spans="1:12" ht="1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15">
      <c r="A2" s="26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ht="15">
      <c r="A3" s="29" t="s">
        <v>50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3.5" thickBot="1">
      <c r="A4" s="1"/>
      <c r="B4" s="1"/>
      <c r="C4" s="1"/>
      <c r="D4" s="1"/>
      <c r="E4" s="1"/>
      <c r="F4" s="1"/>
      <c r="G4" s="1"/>
      <c r="H4" s="1"/>
      <c r="I4" s="5"/>
      <c r="J4" s="5"/>
      <c r="K4" s="5"/>
      <c r="L4" s="5"/>
    </row>
    <row r="5" spans="1:8" ht="6.75" customHeight="1" thickTop="1">
      <c r="A5" s="2"/>
      <c r="B5" s="2"/>
      <c r="C5" s="2"/>
      <c r="D5" s="2"/>
      <c r="E5" s="2"/>
      <c r="F5" s="2"/>
      <c r="G5" s="2"/>
      <c r="H5" s="2"/>
    </row>
    <row r="6" spans="1:11" ht="13.5" thickBot="1">
      <c r="A6" s="2"/>
      <c r="B6" s="2"/>
      <c r="C6" s="3"/>
      <c r="D6" s="24" t="s">
        <v>13</v>
      </c>
      <c r="E6" s="25"/>
      <c r="F6" s="25"/>
      <c r="G6" s="25"/>
      <c r="H6" s="25"/>
      <c r="I6" s="25"/>
      <c r="J6" s="25"/>
      <c r="K6" s="25"/>
    </row>
    <row r="7" spans="1:9" ht="15.75" customHeight="1" thickBot="1">
      <c r="A7" s="2"/>
      <c r="B7" s="2"/>
      <c r="C7" s="2"/>
      <c r="D7" s="2"/>
      <c r="E7" s="22" t="s">
        <v>12</v>
      </c>
      <c r="F7" s="23"/>
      <c r="G7" s="23"/>
      <c r="H7" s="23"/>
      <c r="I7" s="23"/>
    </row>
    <row r="8" spans="1:12" s="10" customFormat="1" ht="38.25" customHeight="1" thickBot="1">
      <c r="A8" s="8" t="s">
        <v>3</v>
      </c>
      <c r="B8" s="8"/>
      <c r="C8" s="6" t="s">
        <v>4</v>
      </c>
      <c r="D8" s="6" t="s">
        <v>1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7" t="s">
        <v>10</v>
      </c>
      <c r="K8" s="7" t="s">
        <v>11</v>
      </c>
      <c r="L8" s="7" t="s">
        <v>48</v>
      </c>
    </row>
    <row r="9" spans="1:12" s="10" customFormat="1" ht="12.75">
      <c r="A9" s="14"/>
      <c r="B9" s="14"/>
      <c r="C9" s="15"/>
      <c r="D9" s="15"/>
      <c r="E9" s="15"/>
      <c r="F9" s="15"/>
      <c r="G9" s="15"/>
      <c r="H9" s="15"/>
      <c r="I9" s="15"/>
      <c r="J9" s="16"/>
      <c r="K9" s="16"/>
      <c r="L9" s="16"/>
    </row>
    <row r="10" spans="1:12" ht="12.75">
      <c r="A10" s="2" t="s">
        <v>14</v>
      </c>
      <c r="B10" s="2" t="s">
        <v>1</v>
      </c>
      <c r="C10" s="9">
        <f aca="true" t="shared" si="0" ref="C10:L10">SUM(C11,C12)</f>
        <v>10764</v>
      </c>
      <c r="D10" s="9">
        <f t="shared" si="0"/>
        <v>9354</v>
      </c>
      <c r="E10" s="9">
        <f t="shared" si="0"/>
        <v>2251</v>
      </c>
      <c r="F10" s="9">
        <f t="shared" si="0"/>
        <v>666</v>
      </c>
      <c r="G10" s="9">
        <f t="shared" si="0"/>
        <v>1157</v>
      </c>
      <c r="H10" s="9">
        <f t="shared" si="0"/>
        <v>45</v>
      </c>
      <c r="I10" s="9">
        <f t="shared" si="0"/>
        <v>383</v>
      </c>
      <c r="J10" s="9">
        <f t="shared" si="0"/>
        <v>6585</v>
      </c>
      <c r="K10" s="9">
        <f t="shared" si="0"/>
        <v>518</v>
      </c>
      <c r="L10" s="9">
        <f t="shared" si="0"/>
        <v>1410</v>
      </c>
    </row>
    <row r="11" spans="1:12" ht="12.75">
      <c r="A11" s="2"/>
      <c r="B11" s="2" t="s">
        <v>15</v>
      </c>
      <c r="C11" s="9">
        <f aca="true" t="shared" si="1" ref="C11:L11">SUM(C16,C42,C46)</f>
        <v>5121</v>
      </c>
      <c r="D11" s="9">
        <f t="shared" si="1"/>
        <v>4700</v>
      </c>
      <c r="E11" s="9">
        <f t="shared" si="1"/>
        <v>1215</v>
      </c>
      <c r="F11" s="9">
        <f t="shared" si="1"/>
        <v>425</v>
      </c>
      <c r="G11" s="9">
        <f t="shared" si="1"/>
        <v>578</v>
      </c>
      <c r="H11" s="9">
        <f t="shared" si="1"/>
        <v>24</v>
      </c>
      <c r="I11" s="9">
        <f t="shared" si="1"/>
        <v>188</v>
      </c>
      <c r="J11" s="9">
        <f t="shared" si="1"/>
        <v>3252</v>
      </c>
      <c r="K11" s="9">
        <f t="shared" si="1"/>
        <v>233</v>
      </c>
      <c r="L11" s="9">
        <f t="shared" si="1"/>
        <v>421</v>
      </c>
    </row>
    <row r="12" spans="2:12" ht="12.75">
      <c r="B12" s="2" t="s">
        <v>16</v>
      </c>
      <c r="C12" s="9">
        <f aca="true" t="shared" si="2" ref="C12:L12">SUM(C17,C43,C47)</f>
        <v>5643</v>
      </c>
      <c r="D12" s="9">
        <f t="shared" si="2"/>
        <v>4654</v>
      </c>
      <c r="E12" s="9">
        <f t="shared" si="2"/>
        <v>1036</v>
      </c>
      <c r="F12" s="9">
        <f t="shared" si="2"/>
        <v>241</v>
      </c>
      <c r="G12" s="9">
        <f t="shared" si="2"/>
        <v>579</v>
      </c>
      <c r="H12" s="9">
        <f t="shared" si="2"/>
        <v>21</v>
      </c>
      <c r="I12" s="9">
        <f t="shared" si="2"/>
        <v>195</v>
      </c>
      <c r="J12" s="9">
        <f t="shared" si="2"/>
        <v>3333</v>
      </c>
      <c r="K12" s="9">
        <f t="shared" si="2"/>
        <v>285</v>
      </c>
      <c r="L12" s="9">
        <f t="shared" si="2"/>
        <v>989</v>
      </c>
    </row>
    <row r="13" s="11" customFormat="1" ht="12.75"/>
    <row r="15" spans="1:12" ht="12.75">
      <c r="A15" t="s">
        <v>17</v>
      </c>
      <c r="B15" s="2" t="s">
        <v>1</v>
      </c>
      <c r="C15">
        <f aca="true" t="shared" si="3" ref="C15:L15">SUM(C16,C17)</f>
        <v>9950</v>
      </c>
      <c r="D15">
        <f t="shared" si="3"/>
        <v>8794</v>
      </c>
      <c r="E15">
        <f t="shared" si="3"/>
        <v>2122</v>
      </c>
      <c r="F15">
        <f t="shared" si="3"/>
        <v>624</v>
      </c>
      <c r="G15">
        <f t="shared" si="3"/>
        <v>1102</v>
      </c>
      <c r="H15">
        <f t="shared" si="3"/>
        <v>42</v>
      </c>
      <c r="I15">
        <f t="shared" si="3"/>
        <v>354</v>
      </c>
      <c r="J15">
        <f t="shared" si="3"/>
        <v>6165</v>
      </c>
      <c r="K15">
        <f t="shared" si="3"/>
        <v>507</v>
      </c>
      <c r="L15">
        <f t="shared" si="3"/>
        <v>1156</v>
      </c>
    </row>
    <row r="16" spans="2:12" ht="12.75">
      <c r="B16" s="2" t="s">
        <v>15</v>
      </c>
      <c r="C16">
        <f aca="true" t="shared" si="4" ref="C16:L16">SUM(C21,C25,C29,C33,C37)</f>
        <v>4784</v>
      </c>
      <c r="D16">
        <f t="shared" si="4"/>
        <v>4441</v>
      </c>
      <c r="E16">
        <f t="shared" si="4"/>
        <v>1144</v>
      </c>
      <c r="F16">
        <f t="shared" si="4"/>
        <v>400</v>
      </c>
      <c r="G16">
        <f t="shared" si="4"/>
        <v>551</v>
      </c>
      <c r="H16">
        <f t="shared" si="4"/>
        <v>22</v>
      </c>
      <c r="I16">
        <f t="shared" si="4"/>
        <v>171</v>
      </c>
      <c r="J16">
        <f t="shared" si="4"/>
        <v>3067</v>
      </c>
      <c r="K16">
        <f t="shared" si="4"/>
        <v>230</v>
      </c>
      <c r="L16">
        <f t="shared" si="4"/>
        <v>343</v>
      </c>
    </row>
    <row r="17" spans="2:12" ht="12.75">
      <c r="B17" s="2" t="s">
        <v>16</v>
      </c>
      <c r="C17">
        <f aca="true" t="shared" si="5" ref="C17:L17">SUM(C22,C26,C30,C34,C38)</f>
        <v>5166</v>
      </c>
      <c r="D17">
        <f t="shared" si="5"/>
        <v>4353</v>
      </c>
      <c r="E17">
        <f t="shared" si="5"/>
        <v>978</v>
      </c>
      <c r="F17">
        <f t="shared" si="5"/>
        <v>224</v>
      </c>
      <c r="G17">
        <f t="shared" si="5"/>
        <v>551</v>
      </c>
      <c r="H17">
        <f t="shared" si="5"/>
        <v>20</v>
      </c>
      <c r="I17">
        <f t="shared" si="5"/>
        <v>183</v>
      </c>
      <c r="J17">
        <f t="shared" si="5"/>
        <v>3098</v>
      </c>
      <c r="K17">
        <f t="shared" si="5"/>
        <v>277</v>
      </c>
      <c r="L17">
        <f t="shared" si="5"/>
        <v>813</v>
      </c>
    </row>
    <row r="18" s="11" customFormat="1" ht="12.75">
      <c r="B18" s="17"/>
    </row>
    <row r="20" spans="1:12" ht="12.75">
      <c r="A20" t="s">
        <v>20</v>
      </c>
      <c r="B20" s="2" t="s">
        <v>1</v>
      </c>
      <c r="C20">
        <f aca="true" t="shared" si="6" ref="C20:L20">SUM(C21,C22)</f>
        <v>5720</v>
      </c>
      <c r="D20">
        <f t="shared" si="6"/>
        <v>5476</v>
      </c>
      <c r="E20">
        <f t="shared" si="6"/>
        <v>1304</v>
      </c>
      <c r="F20">
        <f t="shared" si="6"/>
        <v>375</v>
      </c>
      <c r="G20">
        <f t="shared" si="6"/>
        <v>687</v>
      </c>
      <c r="H20">
        <f t="shared" si="6"/>
        <v>19</v>
      </c>
      <c r="I20">
        <f t="shared" si="6"/>
        <v>223</v>
      </c>
      <c r="J20">
        <f t="shared" si="6"/>
        <v>3864</v>
      </c>
      <c r="K20">
        <f t="shared" si="6"/>
        <v>308</v>
      </c>
      <c r="L20">
        <f t="shared" si="6"/>
        <v>244</v>
      </c>
    </row>
    <row r="21" spans="2:12" ht="12.75">
      <c r="B21" s="2" t="s">
        <v>15</v>
      </c>
      <c r="C21">
        <f>SUM(D21,L21)</f>
        <v>2890</v>
      </c>
      <c r="D21">
        <f>SUM(F21:K21)</f>
        <v>2809</v>
      </c>
      <c r="E21">
        <f>SUM(F21:I21)</f>
        <v>707</v>
      </c>
      <c r="F21">
        <v>252</v>
      </c>
      <c r="G21">
        <v>342</v>
      </c>
      <c r="H21">
        <v>10</v>
      </c>
      <c r="I21">
        <v>103</v>
      </c>
      <c r="J21">
        <v>1958</v>
      </c>
      <c r="K21">
        <v>144</v>
      </c>
      <c r="L21">
        <v>81</v>
      </c>
    </row>
    <row r="22" spans="2:12" ht="12.75">
      <c r="B22" s="2" t="s">
        <v>16</v>
      </c>
      <c r="C22">
        <f>SUM(D22,L22)</f>
        <v>2830</v>
      </c>
      <c r="D22">
        <f>SUM(F22:K22)</f>
        <v>2667</v>
      </c>
      <c r="E22">
        <f>SUM(F22:I22)</f>
        <v>597</v>
      </c>
      <c r="F22">
        <v>123</v>
      </c>
      <c r="G22">
        <v>345</v>
      </c>
      <c r="H22">
        <v>9</v>
      </c>
      <c r="I22">
        <v>120</v>
      </c>
      <c r="J22">
        <v>1906</v>
      </c>
      <c r="K22">
        <v>164</v>
      </c>
      <c r="L22">
        <v>163</v>
      </c>
    </row>
    <row r="24" spans="1:12" ht="12.75">
      <c r="A24" t="s">
        <v>21</v>
      </c>
      <c r="B24" s="2" t="s">
        <v>1</v>
      </c>
      <c r="C24">
        <f>SUM(C25,C26)</f>
        <v>2944</v>
      </c>
      <c r="D24">
        <f>SUM(D25,D26)</f>
        <v>2250</v>
      </c>
      <c r="E24">
        <f>SUM(E25,E26)</f>
        <v>515</v>
      </c>
      <c r="F24">
        <f aca="true" t="shared" si="7" ref="F24:L24">SUM(F25,F26)</f>
        <v>160</v>
      </c>
      <c r="G24">
        <f t="shared" si="7"/>
        <v>256</v>
      </c>
      <c r="H24">
        <f t="shared" si="7"/>
        <v>10</v>
      </c>
      <c r="I24">
        <f t="shared" si="7"/>
        <v>89</v>
      </c>
      <c r="J24">
        <f t="shared" si="7"/>
        <v>1642</v>
      </c>
      <c r="K24">
        <f t="shared" si="7"/>
        <v>93</v>
      </c>
      <c r="L24">
        <f t="shared" si="7"/>
        <v>694</v>
      </c>
    </row>
    <row r="25" spans="2:12" ht="12.75">
      <c r="B25" s="2" t="s">
        <v>15</v>
      </c>
      <c r="C25">
        <f>SUM(D25,L25)</f>
        <v>1345</v>
      </c>
      <c r="D25">
        <f>SUM(F25:K25)</f>
        <v>1144</v>
      </c>
      <c r="E25">
        <f>SUM(F25:I25)</f>
        <v>273</v>
      </c>
      <c r="F25">
        <v>97</v>
      </c>
      <c r="G25">
        <v>121</v>
      </c>
      <c r="H25">
        <v>4</v>
      </c>
      <c r="I25">
        <v>51</v>
      </c>
      <c r="J25">
        <v>838</v>
      </c>
      <c r="K25">
        <v>33</v>
      </c>
      <c r="L25">
        <v>201</v>
      </c>
    </row>
    <row r="26" spans="2:12" ht="12.75">
      <c r="B26" s="2" t="s">
        <v>16</v>
      </c>
      <c r="C26">
        <f>SUM(D26,L26)</f>
        <v>1599</v>
      </c>
      <c r="D26">
        <f>SUM(F26:K26)</f>
        <v>1106</v>
      </c>
      <c r="E26">
        <f>SUM(F26:I26)</f>
        <v>242</v>
      </c>
      <c r="F26">
        <v>63</v>
      </c>
      <c r="G26">
        <v>135</v>
      </c>
      <c r="H26">
        <v>6</v>
      </c>
      <c r="I26">
        <v>38</v>
      </c>
      <c r="J26">
        <v>804</v>
      </c>
      <c r="K26">
        <v>60</v>
      </c>
      <c r="L26">
        <v>493</v>
      </c>
    </row>
    <row r="28" spans="1:12" ht="12.75">
      <c r="A28" t="s">
        <v>22</v>
      </c>
      <c r="B28" s="2" t="s">
        <v>1</v>
      </c>
      <c r="C28">
        <f aca="true" t="shared" si="8" ref="C28:L28">SUM(C29,C30)</f>
        <v>2</v>
      </c>
      <c r="D28">
        <f t="shared" si="8"/>
        <v>2</v>
      </c>
      <c r="E28">
        <f t="shared" si="8"/>
        <v>0</v>
      </c>
      <c r="F28">
        <f t="shared" si="8"/>
        <v>0</v>
      </c>
      <c r="G28">
        <f t="shared" si="8"/>
        <v>0</v>
      </c>
      <c r="H28">
        <f t="shared" si="8"/>
        <v>0</v>
      </c>
      <c r="I28">
        <f t="shared" si="8"/>
        <v>0</v>
      </c>
      <c r="J28">
        <f t="shared" si="8"/>
        <v>2</v>
      </c>
      <c r="K28">
        <f t="shared" si="8"/>
        <v>0</v>
      </c>
      <c r="L28">
        <f t="shared" si="8"/>
        <v>0</v>
      </c>
    </row>
    <row r="29" spans="2:12" ht="12.75">
      <c r="B29" s="2" t="s">
        <v>15</v>
      </c>
      <c r="C29">
        <f>SUM(D29,L29)</f>
        <v>2</v>
      </c>
      <c r="D29">
        <f>SUM(F29:K29)</f>
        <v>2</v>
      </c>
      <c r="E29">
        <f>SUM(F29:I29)</f>
        <v>0</v>
      </c>
      <c r="F29">
        <f>SUM('By Unit'!F152,'By Unit'!F222)</f>
        <v>0</v>
      </c>
      <c r="G29">
        <f>SUM('By Unit'!G152,'By Unit'!G222)</f>
        <v>0</v>
      </c>
      <c r="H29">
        <f>SUM('By Unit'!H152,'By Unit'!H222)</f>
        <v>0</v>
      </c>
      <c r="I29">
        <f>SUM('By Unit'!I152,'By Unit'!I222)</f>
        <v>0</v>
      </c>
      <c r="J29">
        <v>2</v>
      </c>
      <c r="K29">
        <f>SUM('By Unit'!K152,'By Unit'!K222)</f>
        <v>0</v>
      </c>
      <c r="L29">
        <v>0</v>
      </c>
    </row>
    <row r="30" spans="2:12" ht="12.75">
      <c r="B30" s="2" t="s">
        <v>16</v>
      </c>
      <c r="C30">
        <f>SUM(D30,L30)</f>
        <v>0</v>
      </c>
      <c r="D30">
        <f>SUM(F30:K30)</f>
        <v>0</v>
      </c>
      <c r="E30">
        <f>SUM(F30:I30)</f>
        <v>0</v>
      </c>
      <c r="F30">
        <f>SUM('By Unit'!F153,'By Unit'!F223)</f>
        <v>0</v>
      </c>
      <c r="G30">
        <f>SUM('By Unit'!G153,'By Unit'!G223)</f>
        <v>0</v>
      </c>
      <c r="H30">
        <f>SUM('By Unit'!H153,'By Unit'!H223)</f>
        <v>0</v>
      </c>
      <c r="I30">
        <f>SUM('By Unit'!I153,'By Unit'!I223)</f>
        <v>0</v>
      </c>
      <c r="J30">
        <v>0</v>
      </c>
      <c r="K30">
        <f>SUM('By Unit'!K153,'By Unit'!K223)</f>
        <v>0</v>
      </c>
      <c r="L30">
        <f>SUM('By Unit'!L153,'By Unit'!L223)</f>
        <v>0</v>
      </c>
    </row>
    <row r="32" spans="1:12" ht="12.75">
      <c r="A32" t="s">
        <v>23</v>
      </c>
      <c r="B32" s="2" t="s">
        <v>1</v>
      </c>
      <c r="C32">
        <f>SUM(C33,C34)</f>
        <v>610</v>
      </c>
      <c r="D32">
        <f>SUM(D33,D34)</f>
        <v>399</v>
      </c>
      <c r="E32">
        <f>SUM(E33,E34)</f>
        <v>104</v>
      </c>
      <c r="F32">
        <f aca="true" t="shared" si="9" ref="F32:L32">SUM(F33,F34)</f>
        <v>41</v>
      </c>
      <c r="G32">
        <f t="shared" si="9"/>
        <v>42</v>
      </c>
      <c r="H32">
        <f t="shared" si="9"/>
        <v>4</v>
      </c>
      <c r="I32">
        <f t="shared" si="9"/>
        <v>17</v>
      </c>
      <c r="J32">
        <f t="shared" si="9"/>
        <v>282</v>
      </c>
      <c r="K32">
        <f t="shared" si="9"/>
        <v>13</v>
      </c>
      <c r="L32">
        <f t="shared" si="9"/>
        <v>211</v>
      </c>
    </row>
    <row r="33" spans="2:12" ht="12.75">
      <c r="B33" s="2" t="s">
        <v>15</v>
      </c>
      <c r="C33">
        <f>SUM(D33,L33)</f>
        <v>235</v>
      </c>
      <c r="D33">
        <f>SUM(F33:K33)</f>
        <v>175</v>
      </c>
      <c r="E33">
        <f>SUM(F33:I33)</f>
        <v>56</v>
      </c>
      <c r="F33">
        <v>25</v>
      </c>
      <c r="G33">
        <v>20</v>
      </c>
      <c r="H33">
        <v>3</v>
      </c>
      <c r="I33">
        <v>8</v>
      </c>
      <c r="J33">
        <v>114</v>
      </c>
      <c r="K33">
        <v>5</v>
      </c>
      <c r="L33">
        <v>60</v>
      </c>
    </row>
    <row r="34" spans="2:12" ht="12.75">
      <c r="B34" s="2" t="s">
        <v>16</v>
      </c>
      <c r="C34">
        <f>SUM(D34,L34)</f>
        <v>375</v>
      </c>
      <c r="D34">
        <f>SUM(F34:K34)</f>
        <v>224</v>
      </c>
      <c r="E34">
        <f>SUM(F34:I34)</f>
        <v>48</v>
      </c>
      <c r="F34">
        <v>16</v>
      </c>
      <c r="G34">
        <v>22</v>
      </c>
      <c r="H34">
        <v>1</v>
      </c>
      <c r="I34">
        <v>9</v>
      </c>
      <c r="J34">
        <v>168</v>
      </c>
      <c r="K34">
        <v>8</v>
      </c>
      <c r="L34">
        <v>151</v>
      </c>
    </row>
    <row r="36" spans="1:12" ht="12.75">
      <c r="A36" t="s">
        <v>24</v>
      </c>
      <c r="B36" s="2" t="s">
        <v>1</v>
      </c>
      <c r="C36">
        <f>SUM(C37,C38)</f>
        <v>674</v>
      </c>
      <c r="D36">
        <f>SUM(D37,D38)</f>
        <v>667</v>
      </c>
      <c r="E36">
        <f>SUM(E37,E38)</f>
        <v>199</v>
      </c>
      <c r="F36">
        <f aca="true" t="shared" si="10" ref="F36:L36">SUM(F37,F38)</f>
        <v>48</v>
      </c>
      <c r="G36">
        <f t="shared" si="10"/>
        <v>117</v>
      </c>
      <c r="H36">
        <f t="shared" si="10"/>
        <v>9</v>
      </c>
      <c r="I36">
        <f t="shared" si="10"/>
        <v>25</v>
      </c>
      <c r="J36">
        <f t="shared" si="10"/>
        <v>375</v>
      </c>
      <c r="K36">
        <f t="shared" si="10"/>
        <v>93</v>
      </c>
      <c r="L36">
        <f t="shared" si="10"/>
        <v>7</v>
      </c>
    </row>
    <row r="37" spans="2:12" ht="12.75">
      <c r="B37" s="2" t="s">
        <v>15</v>
      </c>
      <c r="C37">
        <f>SUM(D37,L37)</f>
        <v>312</v>
      </c>
      <c r="D37">
        <f>SUM(F37:K37)</f>
        <v>311</v>
      </c>
      <c r="E37">
        <f>SUM(F37:I37)</f>
        <v>108</v>
      </c>
      <c r="F37">
        <v>26</v>
      </c>
      <c r="G37">
        <v>68</v>
      </c>
      <c r="H37">
        <v>5</v>
      </c>
      <c r="I37">
        <v>9</v>
      </c>
      <c r="J37">
        <v>155</v>
      </c>
      <c r="K37">
        <v>48</v>
      </c>
      <c r="L37">
        <v>1</v>
      </c>
    </row>
    <row r="38" spans="2:12" ht="12.75">
      <c r="B38" s="2" t="s">
        <v>16</v>
      </c>
      <c r="C38">
        <f>SUM(D38,L38)</f>
        <v>362</v>
      </c>
      <c r="D38">
        <f>SUM(F38:K38)</f>
        <v>356</v>
      </c>
      <c r="E38">
        <f>SUM(F38:I38)</f>
        <v>91</v>
      </c>
      <c r="F38">
        <v>22</v>
      </c>
      <c r="G38">
        <v>49</v>
      </c>
      <c r="H38">
        <v>4</v>
      </c>
      <c r="I38">
        <v>16</v>
      </c>
      <c r="J38">
        <v>220</v>
      </c>
      <c r="K38">
        <v>45</v>
      </c>
      <c r="L38">
        <v>6</v>
      </c>
    </row>
    <row r="39" ht="12.75">
      <c r="B39" s="2"/>
    </row>
    <row r="41" spans="1:12" ht="12.75">
      <c r="A41" t="s">
        <v>18</v>
      </c>
      <c r="B41" s="2" t="s">
        <v>1</v>
      </c>
      <c r="C41">
        <f aca="true" t="shared" si="11" ref="C41:L41">SUM(C42,C43)</f>
        <v>44</v>
      </c>
      <c r="D41">
        <f t="shared" si="11"/>
        <v>33</v>
      </c>
      <c r="E41">
        <f t="shared" si="11"/>
        <v>4</v>
      </c>
      <c r="F41">
        <f t="shared" si="11"/>
        <v>2</v>
      </c>
      <c r="G41">
        <f t="shared" si="11"/>
        <v>1</v>
      </c>
      <c r="H41">
        <f t="shared" si="11"/>
        <v>0</v>
      </c>
      <c r="I41">
        <f t="shared" si="11"/>
        <v>1</v>
      </c>
      <c r="J41">
        <f t="shared" si="11"/>
        <v>26</v>
      </c>
      <c r="K41">
        <f t="shared" si="11"/>
        <v>3</v>
      </c>
      <c r="L41">
        <f t="shared" si="11"/>
        <v>11</v>
      </c>
    </row>
    <row r="42" spans="2:12" ht="12.75">
      <c r="B42" s="2" t="s">
        <v>15</v>
      </c>
      <c r="C42">
        <f>SUM(D42,L42)</f>
        <v>31</v>
      </c>
      <c r="D42">
        <f>SUM(F42:K42)</f>
        <v>24</v>
      </c>
      <c r="E42">
        <f>SUM(F42:I42)</f>
        <v>3</v>
      </c>
      <c r="F42">
        <v>1</v>
      </c>
      <c r="G42">
        <v>1</v>
      </c>
      <c r="H42">
        <f>SUM('By Unit'!H230,'By Unit'!H246)</f>
        <v>0</v>
      </c>
      <c r="I42">
        <v>1</v>
      </c>
      <c r="J42">
        <v>20</v>
      </c>
      <c r="K42">
        <v>1</v>
      </c>
      <c r="L42">
        <v>7</v>
      </c>
    </row>
    <row r="43" spans="2:12" ht="12.75">
      <c r="B43" s="2" t="s">
        <v>16</v>
      </c>
      <c r="C43">
        <f>SUM(D43,L43)</f>
        <v>13</v>
      </c>
      <c r="D43">
        <f>SUM(F43:K43)</f>
        <v>9</v>
      </c>
      <c r="E43">
        <f>SUM(F43:I43)</f>
        <v>1</v>
      </c>
      <c r="F43">
        <v>1</v>
      </c>
      <c r="G43">
        <f>SUM('By Unit'!G231,'By Unit'!G247)</f>
        <v>0</v>
      </c>
      <c r="H43">
        <f>SUM('By Unit'!H231,'By Unit'!H247)</f>
        <v>0</v>
      </c>
      <c r="I43">
        <f>SUM('By Unit'!I231,'By Unit'!I247)</f>
        <v>0</v>
      </c>
      <c r="J43">
        <v>6</v>
      </c>
      <c r="K43">
        <v>2</v>
      </c>
      <c r="L43">
        <v>4</v>
      </c>
    </row>
    <row r="45" spans="1:12" ht="12.75">
      <c r="A45" t="s">
        <v>19</v>
      </c>
      <c r="B45" s="2" t="s">
        <v>1</v>
      </c>
      <c r="C45">
        <f aca="true" t="shared" si="12" ref="C45:L45">SUM(C46,C47)</f>
        <v>770</v>
      </c>
      <c r="D45">
        <f t="shared" si="12"/>
        <v>527</v>
      </c>
      <c r="E45">
        <f t="shared" si="12"/>
        <v>125</v>
      </c>
      <c r="F45">
        <f t="shared" si="12"/>
        <v>40</v>
      </c>
      <c r="G45">
        <f t="shared" si="12"/>
        <v>54</v>
      </c>
      <c r="H45">
        <f t="shared" si="12"/>
        <v>3</v>
      </c>
      <c r="I45">
        <f t="shared" si="12"/>
        <v>28</v>
      </c>
      <c r="J45">
        <f t="shared" si="12"/>
        <v>394</v>
      </c>
      <c r="K45">
        <f t="shared" si="12"/>
        <v>8</v>
      </c>
      <c r="L45">
        <f t="shared" si="12"/>
        <v>243</v>
      </c>
    </row>
    <row r="46" spans="2:12" ht="12.75">
      <c r="B46" s="2" t="s">
        <v>15</v>
      </c>
      <c r="C46">
        <f>SUM(D46,L46)</f>
        <v>306</v>
      </c>
      <c r="D46">
        <f>SUM(F46:K46)</f>
        <v>235</v>
      </c>
      <c r="E46">
        <f>SUM(F46:I46)</f>
        <v>68</v>
      </c>
      <c r="F46">
        <f>SUM('By Unit'!F234)</f>
        <v>24</v>
      </c>
      <c r="G46">
        <v>26</v>
      </c>
      <c r="H46">
        <v>2</v>
      </c>
      <c r="I46">
        <v>16</v>
      </c>
      <c r="J46">
        <v>165</v>
      </c>
      <c r="K46">
        <v>2</v>
      </c>
      <c r="L46">
        <v>71</v>
      </c>
    </row>
    <row r="47" spans="2:12" ht="12.75">
      <c r="B47" s="2" t="s">
        <v>16</v>
      </c>
      <c r="C47">
        <f>SUM(D47,L47)</f>
        <v>464</v>
      </c>
      <c r="D47">
        <f>SUM(F47:K47)</f>
        <v>292</v>
      </c>
      <c r="E47">
        <f>SUM(F47:I47)</f>
        <v>57</v>
      </c>
      <c r="F47">
        <v>16</v>
      </c>
      <c r="G47">
        <v>28</v>
      </c>
      <c r="H47">
        <f>SUM('By Unit'!H235)</f>
        <v>1</v>
      </c>
      <c r="I47">
        <v>12</v>
      </c>
      <c r="J47">
        <v>229</v>
      </c>
      <c r="K47">
        <v>6</v>
      </c>
      <c r="L47">
        <v>172</v>
      </c>
    </row>
    <row r="49" s="13" customFormat="1" ht="12.75"/>
  </sheetData>
  <mergeCells count="5">
    <mergeCell ref="E7:I7"/>
    <mergeCell ref="D6:K6"/>
    <mergeCell ref="A1:L1"/>
    <mergeCell ref="A2:L2"/>
    <mergeCell ref="A3:L3"/>
  </mergeCells>
  <printOptions/>
  <pageMargins left="1.05" right="0.41" top="0.33" bottom="0.5" header="0.17" footer="0.5"/>
  <pageSetup horizontalDpi="600" verticalDpi="600" orientation="landscape" scale="80" r:id="rId1"/>
  <headerFooter alignWithMargins="0">
    <oddFooter>&amp;R
&amp;"Times,Regular"Office of the Registrar
Report 894
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"/>
  <sheetViews>
    <sheetView tabSelected="1" workbookViewId="0" topLeftCell="A1">
      <pane xSplit="14940" topLeftCell="L1" activePane="topLeft" state="split"/>
      <selection pane="topLeft" activeCell="A1" sqref="A1:L1"/>
      <selection pane="topRight" activeCell="L76" sqref="L76"/>
    </sheetView>
  </sheetViews>
  <sheetFormatPr defaultColWidth="9.140625" defaultRowHeight="12.75" customHeight="1"/>
  <cols>
    <col min="1" max="1" width="29.140625" style="0" bestFit="1" customWidth="1"/>
    <col min="2" max="2" width="10.421875" style="0" bestFit="1" customWidth="1"/>
    <col min="6" max="8" width="11.8515625" style="0" customWidth="1"/>
    <col min="12" max="12" width="12.00390625" style="0" customWidth="1"/>
  </cols>
  <sheetData>
    <row r="1" spans="1:12" ht="12.7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12.75" customHeight="1">
      <c r="A2" s="26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ht="12.75" customHeight="1">
      <c r="A3" s="29" t="s">
        <v>50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ht="12.75" customHeight="1" thickBot="1">
      <c r="A4" s="1"/>
      <c r="B4" s="1"/>
      <c r="C4" s="1"/>
      <c r="D4" s="1"/>
      <c r="E4" s="1"/>
      <c r="F4" s="1"/>
      <c r="G4" s="1"/>
      <c r="H4" s="1"/>
      <c r="I4" s="5"/>
      <c r="J4" s="5"/>
      <c r="K4" s="5"/>
      <c r="L4" s="5"/>
    </row>
    <row r="5" spans="1:8" ht="9.75" customHeight="1" thickTop="1">
      <c r="A5" s="2"/>
      <c r="B5" s="2"/>
      <c r="C5" s="2"/>
      <c r="D5" s="2"/>
      <c r="E5" s="2"/>
      <c r="F5" s="2"/>
      <c r="G5" s="2"/>
      <c r="H5" s="2"/>
    </row>
    <row r="6" spans="1:11" ht="13.5" customHeight="1" thickBot="1">
      <c r="A6" s="2"/>
      <c r="B6" s="2"/>
      <c r="C6" s="3"/>
      <c r="D6" s="24" t="s">
        <v>13</v>
      </c>
      <c r="E6" s="25"/>
      <c r="F6" s="25"/>
      <c r="G6" s="25"/>
      <c r="H6" s="25"/>
      <c r="I6" s="25"/>
      <c r="J6" s="25"/>
      <c r="K6" s="25"/>
    </row>
    <row r="7" spans="1:12" ht="15.75" customHeight="1" thickBot="1">
      <c r="A7" s="2"/>
      <c r="B7" s="2"/>
      <c r="C7" s="2"/>
      <c r="D7" s="2"/>
      <c r="E7" s="22" t="s">
        <v>12</v>
      </c>
      <c r="F7" s="23"/>
      <c r="G7" s="23"/>
      <c r="H7" s="23"/>
      <c r="I7" s="23"/>
      <c r="L7" s="16" t="s">
        <v>51</v>
      </c>
    </row>
    <row r="8" spans="1:12" s="4" customFormat="1" ht="26.25" customHeight="1" thickBot="1">
      <c r="A8" s="8" t="s">
        <v>3</v>
      </c>
      <c r="B8" s="8"/>
      <c r="C8" s="6" t="s">
        <v>4</v>
      </c>
      <c r="D8" s="6" t="s">
        <v>1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7" t="s">
        <v>10</v>
      </c>
      <c r="K8" s="7" t="s">
        <v>11</v>
      </c>
      <c r="L8" s="18" t="s">
        <v>49</v>
      </c>
    </row>
    <row r="9" spans="1:12" s="4" customFormat="1" ht="26.25" customHeight="1">
      <c r="A9" s="14"/>
      <c r="B9" s="14"/>
      <c r="C9" s="15"/>
      <c r="D9" s="15"/>
      <c r="E9" s="15"/>
      <c r="F9" s="15"/>
      <c r="G9" s="15"/>
      <c r="H9" s="15"/>
      <c r="I9" s="15"/>
      <c r="J9" s="16"/>
      <c r="K9" s="16"/>
      <c r="L9" s="20"/>
    </row>
    <row r="11" spans="1:12" ht="12.75" customHeight="1">
      <c r="A11" t="s">
        <v>25</v>
      </c>
      <c r="B11" s="2" t="s">
        <v>1</v>
      </c>
      <c r="C11">
        <f aca="true" t="shared" si="0" ref="C11:L11">SUM(C12,C13)</f>
        <v>154</v>
      </c>
      <c r="D11">
        <f>SUM(D12,D13)</f>
        <v>136</v>
      </c>
      <c r="E11">
        <f>SUM(E12,E13)</f>
        <v>288</v>
      </c>
      <c r="F11">
        <f t="shared" si="0"/>
        <v>5</v>
      </c>
      <c r="G11">
        <f t="shared" si="0"/>
        <v>7</v>
      </c>
      <c r="H11">
        <f t="shared" si="0"/>
        <v>0</v>
      </c>
      <c r="I11">
        <f t="shared" si="0"/>
        <v>2</v>
      </c>
      <c r="J11">
        <f t="shared" si="0"/>
        <v>98</v>
      </c>
      <c r="K11">
        <f t="shared" si="0"/>
        <v>5</v>
      </c>
      <c r="L11">
        <f t="shared" si="0"/>
        <v>37</v>
      </c>
    </row>
    <row r="12" spans="2:12" ht="12.75" customHeight="1">
      <c r="B12" s="2" t="s">
        <v>15</v>
      </c>
      <c r="C12">
        <f>SUM(C16,C20)</f>
        <v>59</v>
      </c>
      <c r="D12">
        <f>SUM(D13,D14)</f>
        <v>68</v>
      </c>
      <c r="E12">
        <f>SUM(E16,E20,E25,E29,E33)</f>
        <v>118</v>
      </c>
      <c r="F12">
        <f aca="true" t="shared" si="1" ref="F12:L13">SUM(F16,F20)</f>
        <v>4</v>
      </c>
      <c r="G12">
        <f t="shared" si="1"/>
        <v>3</v>
      </c>
      <c r="H12">
        <v>0</v>
      </c>
      <c r="I12">
        <f t="shared" si="1"/>
        <v>2</v>
      </c>
      <c r="J12">
        <f t="shared" si="1"/>
        <v>39</v>
      </c>
      <c r="K12">
        <f t="shared" si="1"/>
        <v>1</v>
      </c>
      <c r="L12">
        <f t="shared" si="1"/>
        <v>10</v>
      </c>
    </row>
    <row r="13" spans="2:12" ht="12.75" customHeight="1">
      <c r="B13" s="2" t="s">
        <v>16</v>
      </c>
      <c r="C13">
        <f>SUM(C17,C21)</f>
        <v>95</v>
      </c>
      <c r="D13">
        <f>SUM(D14,D15)</f>
        <v>68</v>
      </c>
      <c r="E13">
        <f>SUM(E17,E21,E26,E30,E34)</f>
        <v>170</v>
      </c>
      <c r="F13">
        <f t="shared" si="1"/>
        <v>1</v>
      </c>
      <c r="G13">
        <f t="shared" si="1"/>
        <v>4</v>
      </c>
      <c r="H13">
        <f t="shared" si="1"/>
        <v>0</v>
      </c>
      <c r="I13">
        <f t="shared" si="1"/>
        <v>0</v>
      </c>
      <c r="J13">
        <f t="shared" si="1"/>
        <v>59</v>
      </c>
      <c r="K13">
        <f t="shared" si="1"/>
        <v>4</v>
      </c>
      <c r="L13">
        <f t="shared" si="1"/>
        <v>27</v>
      </c>
    </row>
    <row r="15" spans="1:12" ht="12.75" customHeight="1">
      <c r="A15" t="s">
        <v>20</v>
      </c>
      <c r="B15" s="2" t="s">
        <v>1</v>
      </c>
      <c r="C15">
        <f aca="true" t="shared" si="2" ref="C15:L15">SUM(C16,C17)</f>
        <v>75</v>
      </c>
      <c r="D15">
        <f t="shared" si="2"/>
        <v>68</v>
      </c>
      <c r="E15">
        <f t="shared" si="2"/>
        <v>7</v>
      </c>
      <c r="F15">
        <f t="shared" si="2"/>
        <v>1</v>
      </c>
      <c r="G15">
        <f t="shared" si="2"/>
        <v>6</v>
      </c>
      <c r="H15">
        <f t="shared" si="2"/>
        <v>0</v>
      </c>
      <c r="I15">
        <f t="shared" si="2"/>
        <v>0</v>
      </c>
      <c r="J15">
        <f t="shared" si="2"/>
        <v>60</v>
      </c>
      <c r="K15">
        <f t="shared" si="2"/>
        <v>1</v>
      </c>
      <c r="L15">
        <f t="shared" si="2"/>
        <v>7</v>
      </c>
    </row>
    <row r="16" spans="2:12" ht="12.75" customHeight="1">
      <c r="B16" s="2" t="s">
        <v>15</v>
      </c>
      <c r="C16">
        <f>SUM(D16,L16)</f>
        <v>28</v>
      </c>
      <c r="D16">
        <f>SUM(F16:K16)</f>
        <v>26</v>
      </c>
      <c r="E16">
        <f>SUM(F16:I16)</f>
        <v>4</v>
      </c>
      <c r="F16">
        <v>1</v>
      </c>
      <c r="G16">
        <v>3</v>
      </c>
      <c r="H16">
        <v>0</v>
      </c>
      <c r="I16">
        <v>0</v>
      </c>
      <c r="J16">
        <v>22</v>
      </c>
      <c r="K16">
        <v>0</v>
      </c>
      <c r="L16">
        <v>2</v>
      </c>
    </row>
    <row r="17" spans="2:12" ht="12.75" customHeight="1">
      <c r="B17" s="2" t="s">
        <v>16</v>
      </c>
      <c r="C17">
        <f>SUM(D17,L17)</f>
        <v>47</v>
      </c>
      <c r="D17">
        <f>SUM(F17:K17)</f>
        <v>42</v>
      </c>
      <c r="E17">
        <f>SUM(F17:I17)</f>
        <v>3</v>
      </c>
      <c r="F17">
        <v>0</v>
      </c>
      <c r="G17">
        <v>3</v>
      </c>
      <c r="H17">
        <v>0</v>
      </c>
      <c r="I17">
        <v>0</v>
      </c>
      <c r="J17">
        <v>38</v>
      </c>
      <c r="K17">
        <v>1</v>
      </c>
      <c r="L17">
        <v>5</v>
      </c>
    </row>
    <row r="19" spans="1:12" ht="12.75" customHeight="1">
      <c r="A19" t="s">
        <v>21</v>
      </c>
      <c r="B19" s="2" t="s">
        <v>1</v>
      </c>
      <c r="C19">
        <f aca="true" t="shared" si="3" ref="C19:L19">SUM(C20,C21)</f>
        <v>79</v>
      </c>
      <c r="D19">
        <f t="shared" si="3"/>
        <v>49</v>
      </c>
      <c r="E19">
        <f t="shared" si="3"/>
        <v>7</v>
      </c>
      <c r="F19">
        <f t="shared" si="3"/>
        <v>4</v>
      </c>
      <c r="G19">
        <f t="shared" si="3"/>
        <v>1</v>
      </c>
      <c r="H19">
        <f t="shared" si="3"/>
        <v>0</v>
      </c>
      <c r="I19">
        <f t="shared" si="3"/>
        <v>2</v>
      </c>
      <c r="J19">
        <f t="shared" si="3"/>
        <v>38</v>
      </c>
      <c r="K19">
        <f t="shared" si="3"/>
        <v>4</v>
      </c>
      <c r="L19">
        <f t="shared" si="3"/>
        <v>30</v>
      </c>
    </row>
    <row r="20" spans="2:12" ht="12.75" customHeight="1">
      <c r="B20" s="2" t="s">
        <v>15</v>
      </c>
      <c r="C20">
        <f>SUM(D20,L20)</f>
        <v>31</v>
      </c>
      <c r="D20">
        <f>SUM(F20:K20)</f>
        <v>23</v>
      </c>
      <c r="E20">
        <f>SUM(F20:I20)</f>
        <v>5</v>
      </c>
      <c r="F20">
        <v>3</v>
      </c>
      <c r="G20">
        <v>0</v>
      </c>
      <c r="H20">
        <v>0</v>
      </c>
      <c r="I20">
        <v>2</v>
      </c>
      <c r="J20">
        <v>17</v>
      </c>
      <c r="K20">
        <v>1</v>
      </c>
      <c r="L20">
        <v>8</v>
      </c>
    </row>
    <row r="21" spans="2:12" ht="12.75" customHeight="1">
      <c r="B21" s="2" t="s">
        <v>16</v>
      </c>
      <c r="C21">
        <f>SUM(D21,L21)</f>
        <v>48</v>
      </c>
      <c r="D21">
        <f>SUM(F21:K21)</f>
        <v>26</v>
      </c>
      <c r="E21">
        <f>SUM(F21:I21)</f>
        <v>2</v>
      </c>
      <c r="F21">
        <v>1</v>
      </c>
      <c r="G21">
        <v>1</v>
      </c>
      <c r="H21">
        <v>0</v>
      </c>
      <c r="I21">
        <v>0</v>
      </c>
      <c r="J21">
        <v>21</v>
      </c>
      <c r="K21">
        <v>3</v>
      </c>
      <c r="L21">
        <v>22</v>
      </c>
    </row>
    <row r="22" ht="12.75" customHeight="1">
      <c r="B22" s="2"/>
    </row>
    <row r="23" ht="12.75" customHeight="1">
      <c r="A23" t="s">
        <v>26</v>
      </c>
    </row>
    <row r="24" spans="2:12" ht="12.75" customHeight="1">
      <c r="B24" s="2" t="s">
        <v>1</v>
      </c>
      <c r="C24">
        <f aca="true" t="shared" si="4" ref="C24:K24">SUM(C25,C26)</f>
        <v>177</v>
      </c>
      <c r="D24">
        <f t="shared" si="4"/>
        <v>170</v>
      </c>
      <c r="E24">
        <f t="shared" si="4"/>
        <v>33</v>
      </c>
      <c r="F24">
        <f t="shared" si="4"/>
        <v>20</v>
      </c>
      <c r="G24">
        <f t="shared" si="4"/>
        <v>6</v>
      </c>
      <c r="H24">
        <f t="shared" si="4"/>
        <v>2</v>
      </c>
      <c r="I24">
        <f t="shared" si="4"/>
        <v>5</v>
      </c>
      <c r="J24">
        <f t="shared" si="4"/>
        <v>133</v>
      </c>
      <c r="K24">
        <f t="shared" si="4"/>
        <v>4</v>
      </c>
      <c r="L24">
        <f>SUM(L25,L26)</f>
        <v>7</v>
      </c>
    </row>
    <row r="25" spans="2:12" ht="12.75" customHeight="1">
      <c r="B25" s="2" t="s">
        <v>15</v>
      </c>
      <c r="C25">
        <f>SUM(D25,L25)</f>
        <v>93</v>
      </c>
      <c r="D25">
        <f>SUM(F25:K25)</f>
        <v>88</v>
      </c>
      <c r="E25">
        <f>SUM(F25:I25)</f>
        <v>20</v>
      </c>
      <c r="F25">
        <f aca="true" t="shared" si="5" ref="F25:K25">SUM(F29)</f>
        <v>10</v>
      </c>
      <c r="G25">
        <f t="shared" si="5"/>
        <v>4</v>
      </c>
      <c r="H25">
        <f t="shared" si="5"/>
        <v>2</v>
      </c>
      <c r="I25">
        <f t="shared" si="5"/>
        <v>4</v>
      </c>
      <c r="J25">
        <f t="shared" si="5"/>
        <v>66</v>
      </c>
      <c r="K25">
        <f t="shared" si="5"/>
        <v>2</v>
      </c>
      <c r="L25">
        <f>SUM(L29)</f>
        <v>5</v>
      </c>
    </row>
    <row r="26" spans="2:12" ht="12.75" customHeight="1">
      <c r="B26" s="2" t="s">
        <v>16</v>
      </c>
      <c r="C26">
        <f>SUM(D26,L26)</f>
        <v>84</v>
      </c>
      <c r="D26">
        <f>SUM(F26:K26)</f>
        <v>82</v>
      </c>
      <c r="E26">
        <f>SUM(F26:I26)</f>
        <v>13</v>
      </c>
      <c r="F26">
        <f aca="true" t="shared" si="6" ref="F26:K26">SUM(F30)</f>
        <v>10</v>
      </c>
      <c r="G26">
        <f t="shared" si="6"/>
        <v>2</v>
      </c>
      <c r="H26">
        <f t="shared" si="6"/>
        <v>0</v>
      </c>
      <c r="I26">
        <f t="shared" si="6"/>
        <v>1</v>
      </c>
      <c r="J26">
        <f t="shared" si="6"/>
        <v>67</v>
      </c>
      <c r="K26">
        <f t="shared" si="6"/>
        <v>2</v>
      </c>
      <c r="L26">
        <f>SUM(L30)</f>
        <v>2</v>
      </c>
    </row>
    <row r="28" spans="1:12" ht="12.75" customHeight="1">
      <c r="A28" t="s">
        <v>20</v>
      </c>
      <c r="B28" s="2" t="s">
        <v>1</v>
      </c>
      <c r="C28">
        <f aca="true" t="shared" si="7" ref="C28:K28">SUM(C29,C30)</f>
        <v>177</v>
      </c>
      <c r="D28">
        <f t="shared" si="7"/>
        <v>170</v>
      </c>
      <c r="E28">
        <f t="shared" si="7"/>
        <v>33</v>
      </c>
      <c r="F28">
        <f t="shared" si="7"/>
        <v>20</v>
      </c>
      <c r="G28">
        <f t="shared" si="7"/>
        <v>6</v>
      </c>
      <c r="H28">
        <f t="shared" si="7"/>
        <v>2</v>
      </c>
      <c r="I28">
        <f t="shared" si="7"/>
        <v>5</v>
      </c>
      <c r="J28">
        <f t="shared" si="7"/>
        <v>133</v>
      </c>
      <c r="K28">
        <f t="shared" si="7"/>
        <v>4</v>
      </c>
      <c r="L28">
        <f>SUM(L29,L30)</f>
        <v>7</v>
      </c>
    </row>
    <row r="29" spans="2:12" ht="12.75" customHeight="1">
      <c r="B29" s="2" t="s">
        <v>15</v>
      </c>
      <c r="C29">
        <f>SUM(D29,L29)</f>
        <v>93</v>
      </c>
      <c r="D29">
        <f>SUM(F29:K29)</f>
        <v>88</v>
      </c>
      <c r="E29">
        <f>SUM(F29:I29)</f>
        <v>20</v>
      </c>
      <c r="F29">
        <v>10</v>
      </c>
      <c r="G29">
        <v>4</v>
      </c>
      <c r="H29">
        <v>2</v>
      </c>
      <c r="I29">
        <v>4</v>
      </c>
      <c r="J29">
        <v>66</v>
      </c>
      <c r="K29">
        <v>2</v>
      </c>
      <c r="L29">
        <v>5</v>
      </c>
    </row>
    <row r="30" spans="2:12" ht="12.75" customHeight="1">
      <c r="B30" s="2" t="s">
        <v>16</v>
      </c>
      <c r="C30">
        <f>SUM(D30,L30)</f>
        <v>84</v>
      </c>
      <c r="D30">
        <f>SUM(F30:K30)</f>
        <v>82</v>
      </c>
      <c r="E30">
        <f>SUM(F30:I30)</f>
        <v>13</v>
      </c>
      <c r="F30">
        <v>10</v>
      </c>
      <c r="G30">
        <v>2</v>
      </c>
      <c r="H30">
        <v>0</v>
      </c>
      <c r="I30">
        <v>1</v>
      </c>
      <c r="J30">
        <v>67</v>
      </c>
      <c r="K30">
        <v>2</v>
      </c>
      <c r="L30">
        <v>2</v>
      </c>
    </row>
    <row r="32" spans="1:12" ht="12.75" customHeight="1">
      <c r="A32" t="s">
        <v>27</v>
      </c>
      <c r="B32" s="2" t="s">
        <v>1</v>
      </c>
      <c r="C32">
        <f aca="true" t="shared" si="8" ref="C32:L32">SUM(C33,C34)</f>
        <v>1023</v>
      </c>
      <c r="D32">
        <f t="shared" si="8"/>
        <v>832</v>
      </c>
      <c r="E32">
        <f t="shared" si="8"/>
        <v>208</v>
      </c>
      <c r="F32">
        <f t="shared" si="8"/>
        <v>41</v>
      </c>
      <c r="G32">
        <f t="shared" si="8"/>
        <v>138</v>
      </c>
      <c r="H32">
        <f t="shared" si="8"/>
        <v>0</v>
      </c>
      <c r="I32">
        <f t="shared" si="8"/>
        <v>29</v>
      </c>
      <c r="J32">
        <f t="shared" si="8"/>
        <v>595</v>
      </c>
      <c r="K32">
        <f t="shared" si="8"/>
        <v>29</v>
      </c>
      <c r="L32">
        <f t="shared" si="8"/>
        <v>191</v>
      </c>
    </row>
    <row r="33" spans="2:12" ht="12.75" customHeight="1">
      <c r="B33" s="2" t="s">
        <v>15</v>
      </c>
      <c r="C33">
        <f>SUM(D33,L33)</f>
        <v>303</v>
      </c>
      <c r="D33">
        <f>SUM(F33:K33)</f>
        <v>255</v>
      </c>
      <c r="E33">
        <f>SUM(F33:I33)</f>
        <v>69</v>
      </c>
      <c r="F33">
        <f aca="true" t="shared" si="9" ref="F33:L34">SUM(F37,F41)</f>
        <v>16</v>
      </c>
      <c r="G33">
        <f t="shared" si="9"/>
        <v>43</v>
      </c>
      <c r="H33">
        <f t="shared" si="9"/>
        <v>0</v>
      </c>
      <c r="I33">
        <f t="shared" si="9"/>
        <v>10</v>
      </c>
      <c r="J33">
        <f t="shared" si="9"/>
        <v>175</v>
      </c>
      <c r="K33">
        <f t="shared" si="9"/>
        <v>11</v>
      </c>
      <c r="L33">
        <f t="shared" si="9"/>
        <v>48</v>
      </c>
    </row>
    <row r="34" spans="2:12" ht="12.75" customHeight="1">
      <c r="B34" s="2" t="s">
        <v>16</v>
      </c>
      <c r="C34">
        <f>SUM(D34,L34)</f>
        <v>720</v>
      </c>
      <c r="D34">
        <f>SUM(F34:K34)</f>
        <v>577</v>
      </c>
      <c r="E34">
        <f>SUM(F34:I34)</f>
        <v>139</v>
      </c>
      <c r="F34">
        <f t="shared" si="9"/>
        <v>25</v>
      </c>
      <c r="G34">
        <f t="shared" si="9"/>
        <v>95</v>
      </c>
      <c r="H34">
        <f t="shared" si="9"/>
        <v>0</v>
      </c>
      <c r="I34">
        <f t="shared" si="9"/>
        <v>19</v>
      </c>
      <c r="J34">
        <f t="shared" si="9"/>
        <v>420</v>
      </c>
      <c r="K34">
        <f t="shared" si="9"/>
        <v>18</v>
      </c>
      <c r="L34">
        <f t="shared" si="9"/>
        <v>143</v>
      </c>
    </row>
    <row r="36" spans="1:12" ht="12.75" customHeight="1">
      <c r="A36" t="s">
        <v>20</v>
      </c>
      <c r="B36" s="2" t="s">
        <v>1</v>
      </c>
      <c r="C36">
        <f aca="true" t="shared" si="10" ref="C36:L36">SUM(C37,C38)</f>
        <v>320</v>
      </c>
      <c r="D36">
        <f t="shared" si="10"/>
        <v>292</v>
      </c>
      <c r="E36">
        <f t="shared" si="10"/>
        <v>71</v>
      </c>
      <c r="F36">
        <f t="shared" si="10"/>
        <v>8</v>
      </c>
      <c r="G36">
        <f t="shared" si="10"/>
        <v>53</v>
      </c>
      <c r="H36">
        <f t="shared" si="10"/>
        <v>0</v>
      </c>
      <c r="I36">
        <f t="shared" si="10"/>
        <v>10</v>
      </c>
      <c r="J36">
        <f t="shared" si="10"/>
        <v>213</v>
      </c>
      <c r="K36">
        <f t="shared" si="10"/>
        <v>8</v>
      </c>
      <c r="L36">
        <f t="shared" si="10"/>
        <v>28</v>
      </c>
    </row>
    <row r="37" spans="2:12" ht="12.75" customHeight="1">
      <c r="B37" s="2" t="s">
        <v>15</v>
      </c>
      <c r="C37">
        <f>SUM(D37,L37)</f>
        <v>121</v>
      </c>
      <c r="D37">
        <f>SUM(F37:K37)</f>
        <v>107</v>
      </c>
      <c r="E37">
        <f>SUM(F37:I37)</f>
        <v>26</v>
      </c>
      <c r="F37">
        <v>6</v>
      </c>
      <c r="G37">
        <v>16</v>
      </c>
      <c r="H37">
        <v>0</v>
      </c>
      <c r="I37">
        <v>4</v>
      </c>
      <c r="J37">
        <v>75</v>
      </c>
      <c r="K37">
        <v>6</v>
      </c>
      <c r="L37">
        <v>14</v>
      </c>
    </row>
    <row r="38" spans="2:12" ht="12.75" customHeight="1">
      <c r="B38" s="2" t="s">
        <v>16</v>
      </c>
      <c r="C38">
        <f>SUM(D38,L38)</f>
        <v>199</v>
      </c>
      <c r="D38">
        <f>SUM(F38:K38)</f>
        <v>185</v>
      </c>
      <c r="E38">
        <f>SUM(F38:I38)</f>
        <v>45</v>
      </c>
      <c r="F38">
        <v>2</v>
      </c>
      <c r="G38">
        <v>37</v>
      </c>
      <c r="H38">
        <v>0</v>
      </c>
      <c r="I38">
        <v>6</v>
      </c>
      <c r="J38">
        <v>138</v>
      </c>
      <c r="K38">
        <v>2</v>
      </c>
      <c r="L38">
        <v>14</v>
      </c>
    </row>
    <row r="40" spans="1:12" ht="12.75" customHeight="1">
      <c r="A40" t="s">
        <v>21</v>
      </c>
      <c r="B40" s="2" t="s">
        <v>1</v>
      </c>
      <c r="C40">
        <f aca="true" t="shared" si="11" ref="C40:L40">SUM(C41,C42)</f>
        <v>703</v>
      </c>
      <c r="D40">
        <f t="shared" si="11"/>
        <v>540</v>
      </c>
      <c r="E40">
        <f t="shared" si="11"/>
        <v>137</v>
      </c>
      <c r="F40">
        <f t="shared" si="11"/>
        <v>33</v>
      </c>
      <c r="G40">
        <f t="shared" si="11"/>
        <v>85</v>
      </c>
      <c r="H40">
        <f t="shared" si="11"/>
        <v>0</v>
      </c>
      <c r="I40">
        <f t="shared" si="11"/>
        <v>19</v>
      </c>
      <c r="J40">
        <f t="shared" si="11"/>
        <v>382</v>
      </c>
      <c r="K40">
        <f t="shared" si="11"/>
        <v>21</v>
      </c>
      <c r="L40">
        <f t="shared" si="11"/>
        <v>163</v>
      </c>
    </row>
    <row r="41" spans="2:12" ht="12.75" customHeight="1">
      <c r="B41" s="2" t="s">
        <v>15</v>
      </c>
      <c r="C41">
        <f>SUM(D41,L41)</f>
        <v>182</v>
      </c>
      <c r="D41">
        <f>SUM(F41:K41)</f>
        <v>148</v>
      </c>
      <c r="E41">
        <f>SUM(F41:I41)</f>
        <v>43</v>
      </c>
      <c r="F41">
        <v>10</v>
      </c>
      <c r="G41">
        <v>27</v>
      </c>
      <c r="H41">
        <v>0</v>
      </c>
      <c r="I41">
        <v>6</v>
      </c>
      <c r="J41">
        <v>100</v>
      </c>
      <c r="K41">
        <v>5</v>
      </c>
      <c r="L41">
        <v>34</v>
      </c>
    </row>
    <row r="42" spans="2:12" ht="12.75" customHeight="1">
      <c r="B42" s="2" t="s">
        <v>16</v>
      </c>
      <c r="C42">
        <f>SUM(D42,L42)</f>
        <v>521</v>
      </c>
      <c r="D42">
        <f>SUM(F42:K42)</f>
        <v>392</v>
      </c>
      <c r="E42">
        <f>SUM(F42:I42)</f>
        <v>94</v>
      </c>
      <c r="F42">
        <v>23</v>
      </c>
      <c r="G42">
        <v>58</v>
      </c>
      <c r="H42">
        <v>0</v>
      </c>
      <c r="I42">
        <v>13</v>
      </c>
      <c r="J42">
        <v>282</v>
      </c>
      <c r="K42">
        <v>16</v>
      </c>
      <c r="L42">
        <v>129</v>
      </c>
    </row>
    <row r="43" s="19" customFormat="1" ht="12.75" customHeight="1" thickBot="1"/>
    <row r="49" spans="1:12" ht="12.75" customHeight="1">
      <c r="A49" t="s">
        <v>28</v>
      </c>
      <c r="B49" s="2" t="s">
        <v>1</v>
      </c>
      <c r="C49">
        <f aca="true" t="shared" si="12" ref="C49:L49">SUM(C50,C51)</f>
        <v>36</v>
      </c>
      <c r="D49">
        <f t="shared" si="12"/>
        <v>34</v>
      </c>
      <c r="E49">
        <f t="shared" si="12"/>
        <v>2</v>
      </c>
      <c r="F49">
        <f t="shared" si="12"/>
        <v>0</v>
      </c>
      <c r="G49">
        <f t="shared" si="12"/>
        <v>0</v>
      </c>
      <c r="H49">
        <f t="shared" si="12"/>
        <v>0</v>
      </c>
      <c r="I49">
        <f t="shared" si="12"/>
        <v>2</v>
      </c>
      <c r="J49">
        <f t="shared" si="12"/>
        <v>29</v>
      </c>
      <c r="K49">
        <f t="shared" si="12"/>
        <v>3</v>
      </c>
      <c r="L49">
        <f t="shared" si="12"/>
        <v>2</v>
      </c>
    </row>
    <row r="50" spans="2:12" ht="12.75" customHeight="1">
      <c r="B50" s="2" t="s">
        <v>15</v>
      </c>
      <c r="C50">
        <f>SUM(D50,L50)</f>
        <v>33</v>
      </c>
      <c r="D50">
        <f>SUM(F50:K50)</f>
        <v>32</v>
      </c>
      <c r="E50">
        <f>SUM(F50:I50)</f>
        <v>1</v>
      </c>
      <c r="F50">
        <f aca="true" t="shared" si="13" ref="F50:L51">SUM(F54)</f>
        <v>0</v>
      </c>
      <c r="G50">
        <f t="shared" si="13"/>
        <v>0</v>
      </c>
      <c r="H50">
        <f t="shared" si="13"/>
        <v>0</v>
      </c>
      <c r="I50">
        <f t="shared" si="13"/>
        <v>1</v>
      </c>
      <c r="J50">
        <f t="shared" si="13"/>
        <v>28</v>
      </c>
      <c r="K50">
        <f t="shared" si="13"/>
        <v>3</v>
      </c>
      <c r="L50">
        <f t="shared" si="13"/>
        <v>1</v>
      </c>
    </row>
    <row r="51" spans="2:12" ht="12.75" customHeight="1">
      <c r="B51" s="2" t="s">
        <v>16</v>
      </c>
      <c r="C51">
        <f>SUM(D51,L51)</f>
        <v>3</v>
      </c>
      <c r="D51">
        <f>SUM(F51:K51)</f>
        <v>2</v>
      </c>
      <c r="E51">
        <f>SUM(F51:I51)</f>
        <v>1</v>
      </c>
      <c r="F51">
        <f t="shared" si="13"/>
        <v>0</v>
      </c>
      <c r="G51">
        <f t="shared" si="13"/>
        <v>0</v>
      </c>
      <c r="H51">
        <f t="shared" si="13"/>
        <v>0</v>
      </c>
      <c r="I51">
        <f t="shared" si="13"/>
        <v>1</v>
      </c>
      <c r="J51">
        <f t="shared" si="13"/>
        <v>1</v>
      </c>
      <c r="K51">
        <f t="shared" si="13"/>
        <v>0</v>
      </c>
      <c r="L51">
        <f t="shared" si="13"/>
        <v>1</v>
      </c>
    </row>
    <row r="53" spans="1:12" ht="12.75" customHeight="1">
      <c r="A53" t="s">
        <v>20</v>
      </c>
      <c r="B53" s="2" t="s">
        <v>1</v>
      </c>
      <c r="C53">
        <f aca="true" t="shared" si="14" ref="C53:L53">SUM(C54,C55)</f>
        <v>36</v>
      </c>
      <c r="D53">
        <f t="shared" si="14"/>
        <v>34</v>
      </c>
      <c r="E53">
        <f t="shared" si="14"/>
        <v>2</v>
      </c>
      <c r="F53">
        <f t="shared" si="14"/>
        <v>0</v>
      </c>
      <c r="G53">
        <f t="shared" si="14"/>
        <v>0</v>
      </c>
      <c r="H53">
        <f t="shared" si="14"/>
        <v>0</v>
      </c>
      <c r="I53">
        <f t="shared" si="14"/>
        <v>2</v>
      </c>
      <c r="J53">
        <f t="shared" si="14"/>
        <v>29</v>
      </c>
      <c r="K53">
        <f t="shared" si="14"/>
        <v>3</v>
      </c>
      <c r="L53">
        <f t="shared" si="14"/>
        <v>2</v>
      </c>
    </row>
    <row r="54" spans="2:12" ht="12.75" customHeight="1">
      <c r="B54" s="2" t="s">
        <v>15</v>
      </c>
      <c r="C54">
        <f>SUM(D54,L54)</f>
        <v>33</v>
      </c>
      <c r="D54">
        <f>SUM(F54:K54)</f>
        <v>32</v>
      </c>
      <c r="E54">
        <f>SUM(F54:I54)</f>
        <v>1</v>
      </c>
      <c r="F54">
        <v>0</v>
      </c>
      <c r="G54">
        <v>0</v>
      </c>
      <c r="H54">
        <v>0</v>
      </c>
      <c r="I54">
        <v>1</v>
      </c>
      <c r="J54">
        <v>28</v>
      </c>
      <c r="K54">
        <v>3</v>
      </c>
      <c r="L54">
        <v>1</v>
      </c>
    </row>
    <row r="55" spans="2:12" s="12" customFormat="1" ht="12.75" customHeight="1">
      <c r="B55" s="21" t="s">
        <v>16</v>
      </c>
      <c r="C55" s="12">
        <f>SUM(D55,L55)</f>
        <v>3</v>
      </c>
      <c r="D55" s="12">
        <f>SUM(F55:K55)</f>
        <v>2</v>
      </c>
      <c r="E55" s="12">
        <f>SUM(F55:I55)</f>
        <v>1</v>
      </c>
      <c r="F55" s="12">
        <v>0</v>
      </c>
      <c r="G55" s="12">
        <v>0</v>
      </c>
      <c r="H55" s="12">
        <v>0</v>
      </c>
      <c r="I55" s="12">
        <v>1</v>
      </c>
      <c r="J55" s="12">
        <v>1</v>
      </c>
      <c r="K55" s="12">
        <v>0</v>
      </c>
      <c r="L55" s="12">
        <v>1</v>
      </c>
    </row>
    <row r="56" s="12" customFormat="1" ht="12.75" customHeight="1">
      <c r="B56" s="21"/>
    </row>
    <row r="57" spans="1:12" ht="12.75" customHeight="1">
      <c r="A57" t="s">
        <v>29</v>
      </c>
      <c r="B57" s="2" t="s">
        <v>1</v>
      </c>
      <c r="C57">
        <f aca="true" t="shared" si="15" ref="C57:L57">SUM(C58,C59)</f>
        <v>98</v>
      </c>
      <c r="D57">
        <f t="shared" si="15"/>
        <v>97</v>
      </c>
      <c r="E57">
        <f t="shared" si="15"/>
        <v>36</v>
      </c>
      <c r="F57">
        <f t="shared" si="15"/>
        <v>3</v>
      </c>
      <c r="G57">
        <f t="shared" si="15"/>
        <v>27</v>
      </c>
      <c r="H57">
        <f t="shared" si="15"/>
        <v>2</v>
      </c>
      <c r="I57">
        <f t="shared" si="15"/>
        <v>4</v>
      </c>
      <c r="J57">
        <f t="shared" si="15"/>
        <v>61</v>
      </c>
      <c r="K57">
        <f t="shared" si="15"/>
        <v>0</v>
      </c>
      <c r="L57">
        <f t="shared" si="15"/>
        <v>1</v>
      </c>
    </row>
    <row r="58" spans="2:12" ht="12.75" customHeight="1">
      <c r="B58" s="2" t="s">
        <v>15</v>
      </c>
      <c r="C58">
        <f>SUM(D58,L58)</f>
        <v>46</v>
      </c>
      <c r="D58">
        <f>SUM(F58:K58)</f>
        <v>46</v>
      </c>
      <c r="E58">
        <f>SUM(F58:I58)</f>
        <v>19</v>
      </c>
      <c r="F58">
        <f aca="true" t="shared" si="16" ref="F58:L59">SUM(F62)</f>
        <v>2</v>
      </c>
      <c r="G58">
        <f t="shared" si="16"/>
        <v>14</v>
      </c>
      <c r="H58">
        <f t="shared" si="16"/>
        <v>1</v>
      </c>
      <c r="I58">
        <f t="shared" si="16"/>
        <v>2</v>
      </c>
      <c r="J58">
        <f t="shared" si="16"/>
        <v>27</v>
      </c>
      <c r="K58">
        <f t="shared" si="16"/>
        <v>0</v>
      </c>
      <c r="L58">
        <f t="shared" si="16"/>
        <v>0</v>
      </c>
    </row>
    <row r="59" spans="2:12" ht="12.75" customHeight="1">
      <c r="B59" s="2" t="s">
        <v>16</v>
      </c>
      <c r="C59">
        <f>SUM(D59,L59)</f>
        <v>52</v>
      </c>
      <c r="D59">
        <f>SUM(F59:K59)</f>
        <v>51</v>
      </c>
      <c r="E59">
        <f>SUM(F59:I59)</f>
        <v>17</v>
      </c>
      <c r="F59">
        <f t="shared" si="16"/>
        <v>1</v>
      </c>
      <c r="G59">
        <f t="shared" si="16"/>
        <v>13</v>
      </c>
      <c r="H59">
        <f t="shared" si="16"/>
        <v>1</v>
      </c>
      <c r="I59">
        <f t="shared" si="16"/>
        <v>2</v>
      </c>
      <c r="J59">
        <f t="shared" si="16"/>
        <v>34</v>
      </c>
      <c r="K59">
        <f t="shared" si="16"/>
        <v>0</v>
      </c>
      <c r="L59">
        <f t="shared" si="16"/>
        <v>1</v>
      </c>
    </row>
    <row r="61" spans="1:12" ht="12.75" customHeight="1">
      <c r="A61" t="s">
        <v>30</v>
      </c>
      <c r="B61" s="2" t="s">
        <v>1</v>
      </c>
      <c r="C61">
        <f aca="true" t="shared" si="17" ref="C61:L61">SUM(C62,C63)</f>
        <v>98</v>
      </c>
      <c r="D61">
        <f t="shared" si="17"/>
        <v>97</v>
      </c>
      <c r="E61">
        <f t="shared" si="17"/>
        <v>36</v>
      </c>
      <c r="F61">
        <f t="shared" si="17"/>
        <v>3</v>
      </c>
      <c r="G61">
        <f t="shared" si="17"/>
        <v>27</v>
      </c>
      <c r="H61">
        <f t="shared" si="17"/>
        <v>2</v>
      </c>
      <c r="I61">
        <f t="shared" si="17"/>
        <v>4</v>
      </c>
      <c r="J61">
        <f t="shared" si="17"/>
        <v>61</v>
      </c>
      <c r="K61">
        <f t="shared" si="17"/>
        <v>0</v>
      </c>
      <c r="L61">
        <f t="shared" si="17"/>
        <v>1</v>
      </c>
    </row>
    <row r="62" spans="2:12" ht="12.75" customHeight="1">
      <c r="B62" s="2" t="s">
        <v>15</v>
      </c>
      <c r="C62">
        <f>SUM(D62,L62)</f>
        <v>46</v>
      </c>
      <c r="D62">
        <f>SUM(F62:K62)</f>
        <v>46</v>
      </c>
      <c r="E62">
        <f>SUM(F62:I62)</f>
        <v>19</v>
      </c>
      <c r="F62">
        <v>2</v>
      </c>
      <c r="G62">
        <v>14</v>
      </c>
      <c r="H62">
        <v>1</v>
      </c>
      <c r="I62">
        <v>2</v>
      </c>
      <c r="J62">
        <v>27</v>
      </c>
      <c r="K62">
        <v>0</v>
      </c>
      <c r="L62">
        <v>0</v>
      </c>
    </row>
    <row r="63" spans="2:12" ht="12.75" customHeight="1">
      <c r="B63" s="2" t="s">
        <v>16</v>
      </c>
      <c r="C63">
        <f>SUM(D63,L63)</f>
        <v>52</v>
      </c>
      <c r="D63">
        <f>SUM(F63:K63)</f>
        <v>51</v>
      </c>
      <c r="E63">
        <f>SUM(F63:I63)</f>
        <v>17</v>
      </c>
      <c r="F63">
        <v>1</v>
      </c>
      <c r="G63">
        <v>13</v>
      </c>
      <c r="H63">
        <v>1</v>
      </c>
      <c r="I63">
        <v>2</v>
      </c>
      <c r="J63">
        <v>34</v>
      </c>
      <c r="K63">
        <v>0</v>
      </c>
      <c r="L63">
        <v>1</v>
      </c>
    </row>
    <row r="65" spans="1:12" ht="12.75" customHeight="1">
      <c r="A65" t="s">
        <v>31</v>
      </c>
      <c r="B65" s="2" t="s">
        <v>1</v>
      </c>
      <c r="C65">
        <f aca="true" t="shared" si="18" ref="C65:L65">SUM(C66,C67)</f>
        <v>129</v>
      </c>
      <c r="D65">
        <f t="shared" si="18"/>
        <v>129</v>
      </c>
      <c r="E65">
        <f t="shared" si="18"/>
        <v>19</v>
      </c>
      <c r="F65">
        <f t="shared" si="18"/>
        <v>7</v>
      </c>
      <c r="G65">
        <f t="shared" si="18"/>
        <v>9</v>
      </c>
      <c r="H65">
        <f t="shared" si="18"/>
        <v>0</v>
      </c>
      <c r="I65">
        <f t="shared" si="18"/>
        <v>3</v>
      </c>
      <c r="J65">
        <f t="shared" si="18"/>
        <v>104</v>
      </c>
      <c r="K65">
        <f t="shared" si="18"/>
        <v>6</v>
      </c>
      <c r="L65">
        <f t="shared" si="18"/>
        <v>0</v>
      </c>
    </row>
    <row r="66" spans="2:12" ht="12.75" customHeight="1">
      <c r="B66" s="2" t="s">
        <v>15</v>
      </c>
      <c r="C66">
        <f>SUM(D66,L66)</f>
        <v>99</v>
      </c>
      <c r="D66">
        <f>SUM(F66:K66)</f>
        <v>99</v>
      </c>
      <c r="E66">
        <f>SUM(F66:I66)</f>
        <v>16</v>
      </c>
      <c r="F66">
        <f aca="true" t="shared" si="19" ref="F66:L67">SUM(F70)</f>
        <v>5</v>
      </c>
      <c r="G66">
        <f t="shared" si="19"/>
        <v>9</v>
      </c>
      <c r="H66">
        <f t="shared" si="19"/>
        <v>0</v>
      </c>
      <c r="I66">
        <f t="shared" si="19"/>
        <v>2</v>
      </c>
      <c r="J66">
        <f t="shared" si="19"/>
        <v>78</v>
      </c>
      <c r="K66">
        <f t="shared" si="19"/>
        <v>5</v>
      </c>
      <c r="L66">
        <f t="shared" si="19"/>
        <v>0</v>
      </c>
    </row>
    <row r="67" spans="2:12" ht="12.75" customHeight="1">
      <c r="B67" s="2" t="s">
        <v>16</v>
      </c>
      <c r="C67">
        <f>SUM(D67,L67)</f>
        <v>30</v>
      </c>
      <c r="D67">
        <f>SUM(F67:K67)</f>
        <v>30</v>
      </c>
      <c r="E67">
        <f>SUM(F67:I67)</f>
        <v>3</v>
      </c>
      <c r="F67">
        <f t="shared" si="19"/>
        <v>2</v>
      </c>
      <c r="G67">
        <f t="shared" si="19"/>
        <v>0</v>
      </c>
      <c r="H67">
        <f t="shared" si="19"/>
        <v>0</v>
      </c>
      <c r="I67">
        <f t="shared" si="19"/>
        <v>1</v>
      </c>
      <c r="J67">
        <f t="shared" si="19"/>
        <v>26</v>
      </c>
      <c r="K67">
        <f t="shared" si="19"/>
        <v>1</v>
      </c>
      <c r="L67">
        <f t="shared" si="19"/>
        <v>0</v>
      </c>
    </row>
    <row r="69" spans="1:12" ht="12.75" customHeight="1">
      <c r="A69" t="s">
        <v>20</v>
      </c>
      <c r="B69" s="2" t="s">
        <v>1</v>
      </c>
      <c r="C69">
        <f aca="true" t="shared" si="20" ref="C69:L69">SUM(C70,C71)</f>
        <v>129</v>
      </c>
      <c r="D69">
        <f t="shared" si="20"/>
        <v>129</v>
      </c>
      <c r="E69">
        <f t="shared" si="20"/>
        <v>19</v>
      </c>
      <c r="F69">
        <f t="shared" si="20"/>
        <v>7</v>
      </c>
      <c r="G69">
        <f t="shared" si="20"/>
        <v>9</v>
      </c>
      <c r="H69">
        <f t="shared" si="20"/>
        <v>0</v>
      </c>
      <c r="I69">
        <f t="shared" si="20"/>
        <v>3</v>
      </c>
      <c r="J69">
        <f t="shared" si="20"/>
        <v>104</v>
      </c>
      <c r="K69">
        <f t="shared" si="20"/>
        <v>6</v>
      </c>
      <c r="L69">
        <f t="shared" si="20"/>
        <v>0</v>
      </c>
    </row>
    <row r="70" spans="2:12" ht="12.75" customHeight="1">
      <c r="B70" s="2" t="s">
        <v>15</v>
      </c>
      <c r="C70">
        <f>SUM(D70,L70)</f>
        <v>99</v>
      </c>
      <c r="D70">
        <f>SUM(F70:K70)</f>
        <v>99</v>
      </c>
      <c r="E70">
        <f>SUM(F70:I70)</f>
        <v>16</v>
      </c>
      <c r="F70">
        <v>5</v>
      </c>
      <c r="G70">
        <v>9</v>
      </c>
      <c r="H70">
        <v>0</v>
      </c>
      <c r="I70">
        <v>2</v>
      </c>
      <c r="J70">
        <v>78</v>
      </c>
      <c r="K70">
        <v>5</v>
      </c>
      <c r="L70">
        <v>0</v>
      </c>
    </row>
    <row r="71" spans="2:12" ht="12.75" customHeight="1">
      <c r="B71" s="2" t="s">
        <v>16</v>
      </c>
      <c r="C71">
        <f>SUM(D71,L71)</f>
        <v>30</v>
      </c>
      <c r="D71">
        <f>SUM(F71:K71)</f>
        <v>30</v>
      </c>
      <c r="E71">
        <f>SUM(F71:I71)</f>
        <v>3</v>
      </c>
      <c r="F71">
        <v>2</v>
      </c>
      <c r="G71">
        <v>0</v>
      </c>
      <c r="H71">
        <v>0</v>
      </c>
      <c r="I71">
        <v>1</v>
      </c>
      <c r="J71">
        <v>26</v>
      </c>
      <c r="K71">
        <v>1</v>
      </c>
      <c r="L71">
        <v>0</v>
      </c>
    </row>
    <row r="73" spans="1:12" ht="12.75" customHeight="1">
      <c r="A73" t="s">
        <v>32</v>
      </c>
      <c r="B73" s="2" t="s">
        <v>1</v>
      </c>
      <c r="C73">
        <f aca="true" t="shared" si="21" ref="C73:L73">SUM(C74,C75)</f>
        <v>1152</v>
      </c>
      <c r="D73">
        <f t="shared" si="21"/>
        <v>1011</v>
      </c>
      <c r="E73">
        <f t="shared" si="21"/>
        <v>253</v>
      </c>
      <c r="F73">
        <f t="shared" si="21"/>
        <v>57</v>
      </c>
      <c r="G73">
        <f t="shared" si="21"/>
        <v>152</v>
      </c>
      <c r="H73">
        <f t="shared" si="21"/>
        <v>1</v>
      </c>
      <c r="I73">
        <f t="shared" si="21"/>
        <v>43</v>
      </c>
      <c r="J73">
        <f t="shared" si="21"/>
        <v>706</v>
      </c>
      <c r="K73">
        <f t="shared" si="21"/>
        <v>52</v>
      </c>
      <c r="L73">
        <f t="shared" si="21"/>
        <v>141</v>
      </c>
    </row>
    <row r="74" spans="2:12" ht="12.75" customHeight="1">
      <c r="B74" s="2" t="s">
        <v>15</v>
      </c>
      <c r="C74">
        <f aca="true" t="shared" si="22" ref="C74:L74">SUM(C78,C82,C86)</f>
        <v>309</v>
      </c>
      <c r="D74">
        <f t="shared" si="22"/>
        <v>294</v>
      </c>
      <c r="E74">
        <f t="shared" si="22"/>
        <v>96</v>
      </c>
      <c r="F74">
        <f t="shared" si="22"/>
        <v>32</v>
      </c>
      <c r="G74">
        <f t="shared" si="22"/>
        <v>53</v>
      </c>
      <c r="H74">
        <f t="shared" si="22"/>
        <v>1</v>
      </c>
      <c r="I74">
        <f t="shared" si="22"/>
        <v>10</v>
      </c>
      <c r="J74">
        <f t="shared" si="22"/>
        <v>186</v>
      </c>
      <c r="K74">
        <f t="shared" si="22"/>
        <v>12</v>
      </c>
      <c r="L74">
        <f t="shared" si="22"/>
        <v>15</v>
      </c>
    </row>
    <row r="75" spans="2:12" ht="12.75" customHeight="1">
      <c r="B75" s="2" t="s">
        <v>16</v>
      </c>
      <c r="C75">
        <f aca="true" t="shared" si="23" ref="C75:L75">SUM(C79,C83,C87)</f>
        <v>843</v>
      </c>
      <c r="D75">
        <f t="shared" si="23"/>
        <v>717</v>
      </c>
      <c r="E75">
        <f t="shared" si="23"/>
        <v>157</v>
      </c>
      <c r="F75">
        <f t="shared" si="23"/>
        <v>25</v>
      </c>
      <c r="G75">
        <f t="shared" si="23"/>
        <v>99</v>
      </c>
      <c r="H75">
        <f t="shared" si="23"/>
        <v>0</v>
      </c>
      <c r="I75">
        <f t="shared" si="23"/>
        <v>33</v>
      </c>
      <c r="J75">
        <f t="shared" si="23"/>
        <v>520</v>
      </c>
      <c r="K75">
        <f t="shared" si="23"/>
        <v>40</v>
      </c>
      <c r="L75">
        <f t="shared" si="23"/>
        <v>126</v>
      </c>
    </row>
    <row r="77" spans="1:12" ht="12.75" customHeight="1">
      <c r="A77" t="s">
        <v>20</v>
      </c>
      <c r="B77" s="2" t="s">
        <v>1</v>
      </c>
      <c r="C77">
        <f aca="true" t="shared" si="24" ref="C77:L77">SUM(C78,C79)</f>
        <v>1051</v>
      </c>
      <c r="D77">
        <f t="shared" si="24"/>
        <v>947</v>
      </c>
      <c r="E77">
        <f t="shared" si="24"/>
        <v>239</v>
      </c>
      <c r="F77">
        <f t="shared" si="24"/>
        <v>55</v>
      </c>
      <c r="G77">
        <f t="shared" si="24"/>
        <v>142</v>
      </c>
      <c r="H77">
        <f t="shared" si="24"/>
        <v>1</v>
      </c>
      <c r="I77">
        <f t="shared" si="24"/>
        <v>41</v>
      </c>
      <c r="J77">
        <f t="shared" si="24"/>
        <v>663</v>
      </c>
      <c r="K77">
        <f t="shared" si="24"/>
        <v>45</v>
      </c>
      <c r="L77">
        <f t="shared" si="24"/>
        <v>104</v>
      </c>
    </row>
    <row r="78" spans="2:12" ht="12.75" customHeight="1">
      <c r="B78" s="2" t="s">
        <v>15</v>
      </c>
      <c r="C78">
        <f>SUM(D78,L78)</f>
        <v>294</v>
      </c>
      <c r="D78">
        <f>SUM(F78:K78)</f>
        <v>282</v>
      </c>
      <c r="E78">
        <f>SUM(F78:I78)</f>
        <v>91</v>
      </c>
      <c r="F78">
        <v>31</v>
      </c>
      <c r="G78">
        <v>49</v>
      </c>
      <c r="H78">
        <v>1</v>
      </c>
      <c r="I78">
        <v>10</v>
      </c>
      <c r="J78">
        <v>179</v>
      </c>
      <c r="K78">
        <v>12</v>
      </c>
      <c r="L78">
        <v>12</v>
      </c>
    </row>
    <row r="79" spans="2:12" ht="12.75" customHeight="1">
      <c r="B79" s="2" t="s">
        <v>16</v>
      </c>
      <c r="C79">
        <f>SUM(D79,L79)</f>
        <v>757</v>
      </c>
      <c r="D79">
        <f>SUM(F79:K79)</f>
        <v>665</v>
      </c>
      <c r="E79">
        <f>SUM(F79:I79)</f>
        <v>148</v>
      </c>
      <c r="F79">
        <v>24</v>
      </c>
      <c r="G79">
        <v>93</v>
      </c>
      <c r="H79">
        <v>0</v>
      </c>
      <c r="I79">
        <v>31</v>
      </c>
      <c r="J79">
        <v>484</v>
      </c>
      <c r="K79">
        <v>33</v>
      </c>
      <c r="L79">
        <v>92</v>
      </c>
    </row>
    <row r="81" spans="1:12" ht="12.75" customHeight="1">
      <c r="A81" t="s">
        <v>21</v>
      </c>
      <c r="B81" s="2" t="s">
        <v>1</v>
      </c>
      <c r="C81">
        <f aca="true" t="shared" si="25" ref="C81:L81">SUM(C82,C83)</f>
        <v>99</v>
      </c>
      <c r="D81">
        <f t="shared" si="25"/>
        <v>63</v>
      </c>
      <c r="E81">
        <f t="shared" si="25"/>
        <v>13</v>
      </c>
      <c r="F81">
        <f t="shared" si="25"/>
        <v>2</v>
      </c>
      <c r="G81">
        <f t="shared" si="25"/>
        <v>9</v>
      </c>
      <c r="H81">
        <f t="shared" si="25"/>
        <v>0</v>
      </c>
      <c r="I81">
        <f t="shared" si="25"/>
        <v>2</v>
      </c>
      <c r="J81">
        <f t="shared" si="25"/>
        <v>43</v>
      </c>
      <c r="K81">
        <f t="shared" si="25"/>
        <v>7</v>
      </c>
      <c r="L81">
        <f t="shared" si="25"/>
        <v>36</v>
      </c>
    </row>
    <row r="82" spans="2:12" ht="12.75" customHeight="1">
      <c r="B82" s="2" t="s">
        <v>15</v>
      </c>
      <c r="C82">
        <f>SUM(D82,L82)</f>
        <v>15</v>
      </c>
      <c r="D82">
        <f>SUM(F82:K82)</f>
        <v>12</v>
      </c>
      <c r="E82">
        <f>SUM(F82:I82)</f>
        <v>5</v>
      </c>
      <c r="F82">
        <v>1</v>
      </c>
      <c r="G82">
        <v>4</v>
      </c>
      <c r="H82">
        <v>0</v>
      </c>
      <c r="I82">
        <v>0</v>
      </c>
      <c r="J82">
        <v>7</v>
      </c>
      <c r="K82">
        <v>0</v>
      </c>
      <c r="L82">
        <v>3</v>
      </c>
    </row>
    <row r="83" spans="2:12" ht="12.75" customHeight="1">
      <c r="B83" s="2" t="s">
        <v>16</v>
      </c>
      <c r="C83">
        <f>SUM(D83,L83)</f>
        <v>84</v>
      </c>
      <c r="D83">
        <f>SUM(F83:K83)</f>
        <v>51</v>
      </c>
      <c r="E83">
        <f>SUM(F83:I83)</f>
        <v>8</v>
      </c>
      <c r="F83">
        <v>1</v>
      </c>
      <c r="G83">
        <v>5</v>
      </c>
      <c r="H83">
        <v>0</v>
      </c>
      <c r="I83">
        <v>2</v>
      </c>
      <c r="J83">
        <v>36</v>
      </c>
      <c r="K83">
        <v>7</v>
      </c>
      <c r="L83">
        <v>33</v>
      </c>
    </row>
    <row r="84" ht="12.75" customHeight="1">
      <c r="B84" s="2"/>
    </row>
    <row r="85" spans="1:12" ht="12.75" customHeight="1">
      <c r="A85" t="s">
        <v>23</v>
      </c>
      <c r="B85" s="2" t="s">
        <v>1</v>
      </c>
      <c r="C85">
        <f aca="true" t="shared" si="26" ref="C85:L85">SUM(C86,C87)</f>
        <v>2</v>
      </c>
      <c r="D85">
        <f t="shared" si="26"/>
        <v>1</v>
      </c>
      <c r="E85">
        <f t="shared" si="26"/>
        <v>1</v>
      </c>
      <c r="F85">
        <f t="shared" si="26"/>
        <v>0</v>
      </c>
      <c r="G85">
        <f t="shared" si="26"/>
        <v>1</v>
      </c>
      <c r="H85">
        <f t="shared" si="26"/>
        <v>0</v>
      </c>
      <c r="I85">
        <f t="shared" si="26"/>
        <v>0</v>
      </c>
      <c r="J85">
        <f t="shared" si="26"/>
        <v>0</v>
      </c>
      <c r="K85">
        <f t="shared" si="26"/>
        <v>0</v>
      </c>
      <c r="L85">
        <f t="shared" si="26"/>
        <v>1</v>
      </c>
    </row>
    <row r="86" spans="2:12" ht="12.75" customHeight="1">
      <c r="B86" s="2" t="s">
        <v>15</v>
      </c>
      <c r="C86">
        <f>SUM(D86,L86)</f>
        <v>0</v>
      </c>
      <c r="D86">
        <f>SUM(F86:K86)</f>
        <v>0</v>
      </c>
      <c r="E86">
        <f>SUM(F86:I86)</f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</row>
    <row r="87" spans="2:12" ht="12.75" customHeight="1">
      <c r="B87" s="2" t="s">
        <v>16</v>
      </c>
      <c r="C87">
        <f>SUM(D87,L87)</f>
        <v>2</v>
      </c>
      <c r="D87">
        <f>SUM(F87:K87)</f>
        <v>1</v>
      </c>
      <c r="E87">
        <f>SUM(F87:I87)</f>
        <v>1</v>
      </c>
      <c r="F87">
        <v>0</v>
      </c>
      <c r="G87">
        <v>1</v>
      </c>
      <c r="H87">
        <v>0</v>
      </c>
      <c r="I87">
        <v>0</v>
      </c>
      <c r="J87">
        <v>0</v>
      </c>
      <c r="K87">
        <v>0</v>
      </c>
      <c r="L87">
        <v>1</v>
      </c>
    </row>
    <row r="89" s="19" customFormat="1" ht="12.75" customHeight="1" thickBot="1"/>
    <row r="90" spans="1:12" ht="12.75" customHeight="1">
      <c r="A90" t="s">
        <v>33</v>
      </c>
      <c r="B90" s="2" t="s">
        <v>1</v>
      </c>
      <c r="C90">
        <f aca="true" t="shared" si="27" ref="C90:L90">SUM(C91,C92)</f>
        <v>175</v>
      </c>
      <c r="D90">
        <f t="shared" si="27"/>
        <v>170</v>
      </c>
      <c r="E90">
        <f t="shared" si="27"/>
        <v>33</v>
      </c>
      <c r="F90">
        <f t="shared" si="27"/>
        <v>20</v>
      </c>
      <c r="G90">
        <f t="shared" si="27"/>
        <v>6</v>
      </c>
      <c r="H90">
        <f t="shared" si="27"/>
        <v>2</v>
      </c>
      <c r="I90">
        <f t="shared" si="27"/>
        <v>5</v>
      </c>
      <c r="J90">
        <f t="shared" si="27"/>
        <v>133</v>
      </c>
      <c r="K90">
        <f t="shared" si="27"/>
        <v>4</v>
      </c>
      <c r="L90">
        <f t="shared" si="27"/>
        <v>5</v>
      </c>
    </row>
    <row r="91" spans="2:12" ht="12.75" customHeight="1">
      <c r="B91" s="2" t="s">
        <v>15</v>
      </c>
      <c r="C91">
        <f>SUM(D91,L91)</f>
        <v>93</v>
      </c>
      <c r="D91">
        <f>SUM(F91:K91)</f>
        <v>88</v>
      </c>
      <c r="E91">
        <f>SUM(F91:I91)</f>
        <v>20</v>
      </c>
      <c r="F91">
        <f aca="true" t="shared" si="28" ref="F91:L92">SUM(F95)</f>
        <v>10</v>
      </c>
      <c r="G91">
        <f t="shared" si="28"/>
        <v>4</v>
      </c>
      <c r="H91">
        <f t="shared" si="28"/>
        <v>2</v>
      </c>
      <c r="I91">
        <f t="shared" si="28"/>
        <v>4</v>
      </c>
      <c r="J91">
        <f t="shared" si="28"/>
        <v>66</v>
      </c>
      <c r="K91">
        <f t="shared" si="28"/>
        <v>2</v>
      </c>
      <c r="L91">
        <f t="shared" si="28"/>
        <v>5</v>
      </c>
    </row>
    <row r="92" spans="2:12" ht="12.75" customHeight="1">
      <c r="B92" s="2" t="s">
        <v>16</v>
      </c>
      <c r="C92">
        <f>SUM(D92,L92)</f>
        <v>82</v>
      </c>
      <c r="D92">
        <f>SUM(F92:K92)</f>
        <v>82</v>
      </c>
      <c r="E92">
        <f>SUM(F92:I92)</f>
        <v>13</v>
      </c>
      <c r="F92">
        <f t="shared" si="28"/>
        <v>10</v>
      </c>
      <c r="G92">
        <f t="shared" si="28"/>
        <v>2</v>
      </c>
      <c r="H92">
        <f t="shared" si="28"/>
        <v>0</v>
      </c>
      <c r="I92">
        <f t="shared" si="28"/>
        <v>1</v>
      </c>
      <c r="J92">
        <f t="shared" si="28"/>
        <v>67</v>
      </c>
      <c r="K92">
        <f t="shared" si="28"/>
        <v>2</v>
      </c>
      <c r="L92">
        <f t="shared" si="28"/>
        <v>0</v>
      </c>
    </row>
    <row r="94" spans="1:12" ht="12.75" customHeight="1">
      <c r="A94" t="s">
        <v>20</v>
      </c>
      <c r="B94" s="2" t="s">
        <v>1</v>
      </c>
      <c r="C94">
        <f aca="true" t="shared" si="29" ref="C94:L94">SUM(C95,C96)</f>
        <v>175</v>
      </c>
      <c r="D94">
        <f t="shared" si="29"/>
        <v>170</v>
      </c>
      <c r="E94">
        <f t="shared" si="29"/>
        <v>33</v>
      </c>
      <c r="F94">
        <f t="shared" si="29"/>
        <v>20</v>
      </c>
      <c r="G94">
        <f t="shared" si="29"/>
        <v>6</v>
      </c>
      <c r="H94">
        <f t="shared" si="29"/>
        <v>2</v>
      </c>
      <c r="I94">
        <f t="shared" si="29"/>
        <v>5</v>
      </c>
      <c r="J94">
        <f t="shared" si="29"/>
        <v>133</v>
      </c>
      <c r="K94">
        <f t="shared" si="29"/>
        <v>4</v>
      </c>
      <c r="L94">
        <f t="shared" si="29"/>
        <v>5</v>
      </c>
    </row>
    <row r="95" spans="2:12" ht="12.75" customHeight="1">
      <c r="B95" s="2" t="s">
        <v>15</v>
      </c>
      <c r="C95">
        <f>SUM(D95,L95)</f>
        <v>93</v>
      </c>
      <c r="D95">
        <f>SUM(F95:K95)</f>
        <v>88</v>
      </c>
      <c r="E95">
        <f>SUM(F95:I95)</f>
        <v>20</v>
      </c>
      <c r="F95">
        <v>10</v>
      </c>
      <c r="G95">
        <v>4</v>
      </c>
      <c r="H95">
        <v>2</v>
      </c>
      <c r="I95">
        <v>4</v>
      </c>
      <c r="J95">
        <v>66</v>
      </c>
      <c r="K95">
        <v>2</v>
      </c>
      <c r="L95">
        <v>5</v>
      </c>
    </row>
    <row r="96" spans="2:12" ht="12.75" customHeight="1">
      <c r="B96" s="2" t="s">
        <v>16</v>
      </c>
      <c r="C96">
        <f>SUM(D96,L96)</f>
        <v>82</v>
      </c>
      <c r="D96">
        <f>SUM(F96:K96)</f>
        <v>82</v>
      </c>
      <c r="E96">
        <f>SUM(F96:I96)</f>
        <v>13</v>
      </c>
      <c r="F96">
        <v>10</v>
      </c>
      <c r="G96">
        <v>2</v>
      </c>
      <c r="H96">
        <v>0</v>
      </c>
      <c r="I96">
        <v>1</v>
      </c>
      <c r="J96">
        <v>67</v>
      </c>
      <c r="K96">
        <v>2</v>
      </c>
      <c r="L96">
        <v>0</v>
      </c>
    </row>
    <row r="98" spans="1:12" ht="12.75" customHeight="1">
      <c r="A98" t="s">
        <v>34</v>
      </c>
      <c r="B98" s="2" t="s">
        <v>1</v>
      </c>
      <c r="C98">
        <f aca="true" t="shared" si="30" ref="C98:L98">SUM(C99,C100)</f>
        <v>399</v>
      </c>
      <c r="D98">
        <f t="shared" si="30"/>
        <v>362</v>
      </c>
      <c r="E98">
        <f t="shared" si="30"/>
        <v>76</v>
      </c>
      <c r="F98">
        <f t="shared" si="30"/>
        <v>30</v>
      </c>
      <c r="G98">
        <f t="shared" si="30"/>
        <v>27</v>
      </c>
      <c r="H98">
        <f t="shared" si="30"/>
        <v>7</v>
      </c>
      <c r="I98">
        <f t="shared" si="30"/>
        <v>12</v>
      </c>
      <c r="J98">
        <f t="shared" si="30"/>
        <v>215</v>
      </c>
      <c r="K98">
        <f t="shared" si="30"/>
        <v>71</v>
      </c>
      <c r="L98">
        <f t="shared" si="30"/>
        <v>37</v>
      </c>
    </row>
    <row r="99" spans="2:12" ht="12.75" customHeight="1">
      <c r="B99" s="2" t="s">
        <v>15</v>
      </c>
      <c r="C99">
        <f>SUM(D99,L99)</f>
        <v>171</v>
      </c>
      <c r="D99">
        <f>SUM(F99:K99)</f>
        <v>160</v>
      </c>
      <c r="E99">
        <f>SUM(F99:I99)</f>
        <v>42</v>
      </c>
      <c r="F99">
        <f aca="true" t="shared" si="31" ref="F99:L99">SUM(F103,F107)</f>
        <v>18</v>
      </c>
      <c r="G99">
        <f t="shared" si="31"/>
        <v>16</v>
      </c>
      <c r="H99">
        <f t="shared" si="31"/>
        <v>4</v>
      </c>
      <c r="I99">
        <f t="shared" si="31"/>
        <v>4</v>
      </c>
      <c r="J99">
        <f t="shared" si="31"/>
        <v>81</v>
      </c>
      <c r="K99">
        <f t="shared" si="31"/>
        <v>37</v>
      </c>
      <c r="L99">
        <f t="shared" si="31"/>
        <v>11</v>
      </c>
    </row>
    <row r="100" spans="2:12" ht="12.75" customHeight="1">
      <c r="B100" s="2" t="s">
        <v>16</v>
      </c>
      <c r="C100">
        <f>SUM(D100,L100)</f>
        <v>228</v>
      </c>
      <c r="D100">
        <f>SUM(F100:K100)</f>
        <v>202</v>
      </c>
      <c r="E100">
        <f>SUM(F100:I100)</f>
        <v>34</v>
      </c>
      <c r="F100">
        <f aca="true" t="shared" si="32" ref="F100:L100">SUM(F104,F108)</f>
        <v>12</v>
      </c>
      <c r="G100">
        <f t="shared" si="32"/>
        <v>11</v>
      </c>
      <c r="H100">
        <f t="shared" si="32"/>
        <v>3</v>
      </c>
      <c r="I100">
        <f t="shared" si="32"/>
        <v>8</v>
      </c>
      <c r="J100">
        <f t="shared" si="32"/>
        <v>134</v>
      </c>
      <c r="K100">
        <f t="shared" si="32"/>
        <v>34</v>
      </c>
      <c r="L100">
        <f t="shared" si="32"/>
        <v>26</v>
      </c>
    </row>
    <row r="102" spans="1:12" ht="12.75" customHeight="1">
      <c r="A102" t="s">
        <v>21</v>
      </c>
      <c r="B102" s="2" t="s">
        <v>1</v>
      </c>
      <c r="C102">
        <f aca="true" t="shared" si="33" ref="C102:L102">SUM(C103,C104)</f>
        <v>34</v>
      </c>
      <c r="D102">
        <f t="shared" si="33"/>
        <v>0</v>
      </c>
      <c r="E102">
        <f t="shared" si="33"/>
        <v>0</v>
      </c>
      <c r="F102">
        <f t="shared" si="33"/>
        <v>0</v>
      </c>
      <c r="G102">
        <f t="shared" si="33"/>
        <v>0</v>
      </c>
      <c r="H102">
        <f t="shared" si="33"/>
        <v>0</v>
      </c>
      <c r="I102">
        <f t="shared" si="33"/>
        <v>0</v>
      </c>
      <c r="J102">
        <f t="shared" si="33"/>
        <v>0</v>
      </c>
      <c r="K102">
        <f t="shared" si="33"/>
        <v>0</v>
      </c>
      <c r="L102">
        <f t="shared" si="33"/>
        <v>34</v>
      </c>
    </row>
    <row r="103" spans="2:12" ht="12.75" customHeight="1">
      <c r="B103" s="2" t="s">
        <v>15</v>
      </c>
      <c r="C103">
        <f>SUM(D103,L103)</f>
        <v>11</v>
      </c>
      <c r="D103">
        <f>SUM(F103:K103)</f>
        <v>0</v>
      </c>
      <c r="E103">
        <f>SUM(F103:I103)</f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11</v>
      </c>
    </row>
    <row r="104" spans="2:12" ht="12.75" customHeight="1">
      <c r="B104" s="2" t="s">
        <v>16</v>
      </c>
      <c r="C104">
        <f>SUM(D104,L104)</f>
        <v>23</v>
      </c>
      <c r="D104">
        <f>SUM(F104:K104)</f>
        <v>0</v>
      </c>
      <c r="E104">
        <f>SUM(F104:I104)</f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23</v>
      </c>
    </row>
    <row r="106" spans="1:12" ht="12.75" customHeight="1">
      <c r="A106" t="s">
        <v>30</v>
      </c>
      <c r="B106" s="2" t="s">
        <v>1</v>
      </c>
      <c r="C106">
        <f aca="true" t="shared" si="34" ref="C106:L106">SUM(C107,C108)</f>
        <v>365</v>
      </c>
      <c r="D106">
        <f t="shared" si="34"/>
        <v>362</v>
      </c>
      <c r="E106">
        <f t="shared" si="34"/>
        <v>76</v>
      </c>
      <c r="F106">
        <f t="shared" si="34"/>
        <v>30</v>
      </c>
      <c r="G106">
        <f t="shared" si="34"/>
        <v>27</v>
      </c>
      <c r="H106">
        <f t="shared" si="34"/>
        <v>7</v>
      </c>
      <c r="I106">
        <f t="shared" si="34"/>
        <v>12</v>
      </c>
      <c r="J106">
        <f t="shared" si="34"/>
        <v>215</v>
      </c>
      <c r="K106">
        <f t="shared" si="34"/>
        <v>71</v>
      </c>
      <c r="L106">
        <f t="shared" si="34"/>
        <v>3</v>
      </c>
    </row>
    <row r="107" spans="2:12" ht="12.75" customHeight="1">
      <c r="B107" s="2" t="s">
        <v>15</v>
      </c>
      <c r="C107">
        <f>SUM(D107,L107)</f>
        <v>160</v>
      </c>
      <c r="D107">
        <f>SUM(F107:K107)</f>
        <v>160</v>
      </c>
      <c r="E107">
        <f>SUM(F107:I107)</f>
        <v>42</v>
      </c>
      <c r="F107">
        <v>18</v>
      </c>
      <c r="G107">
        <v>16</v>
      </c>
      <c r="H107">
        <v>4</v>
      </c>
      <c r="I107">
        <v>4</v>
      </c>
      <c r="J107">
        <v>81</v>
      </c>
      <c r="K107">
        <v>37</v>
      </c>
      <c r="L107">
        <v>0</v>
      </c>
    </row>
    <row r="108" spans="2:12" ht="12.75" customHeight="1">
      <c r="B108" s="2" t="s">
        <v>16</v>
      </c>
      <c r="C108">
        <f>SUM(D108,L108)</f>
        <v>205</v>
      </c>
      <c r="D108">
        <f>SUM(F108:K108)</f>
        <v>202</v>
      </c>
      <c r="E108">
        <f>SUM(F108:I108)</f>
        <v>34</v>
      </c>
      <c r="F108">
        <v>12</v>
      </c>
      <c r="G108">
        <v>11</v>
      </c>
      <c r="H108">
        <v>3</v>
      </c>
      <c r="I108">
        <v>8</v>
      </c>
      <c r="J108">
        <v>134</v>
      </c>
      <c r="K108">
        <v>34</v>
      </c>
      <c r="L108">
        <v>3</v>
      </c>
    </row>
    <row r="110" spans="1:12" ht="12.75" customHeight="1">
      <c r="A110" t="s">
        <v>35</v>
      </c>
      <c r="B110" s="2" t="s">
        <v>1</v>
      </c>
      <c r="C110">
        <f aca="true" t="shared" si="35" ref="C110:L110">SUM(C111,C112)</f>
        <v>3272</v>
      </c>
      <c r="D110">
        <f t="shared" si="35"/>
        <v>3190</v>
      </c>
      <c r="E110">
        <f t="shared" si="35"/>
        <v>835</v>
      </c>
      <c r="F110">
        <f t="shared" si="35"/>
        <v>248</v>
      </c>
      <c r="G110">
        <f t="shared" si="35"/>
        <v>429</v>
      </c>
      <c r="H110">
        <f t="shared" si="35"/>
        <v>14</v>
      </c>
      <c r="I110">
        <f t="shared" si="35"/>
        <v>144</v>
      </c>
      <c r="J110">
        <f t="shared" si="35"/>
        <v>2180</v>
      </c>
      <c r="K110">
        <f t="shared" si="35"/>
        <v>175</v>
      </c>
      <c r="L110">
        <f t="shared" si="35"/>
        <v>82</v>
      </c>
    </row>
    <row r="111" spans="2:12" ht="12.75" customHeight="1">
      <c r="B111" s="2" t="s">
        <v>15</v>
      </c>
      <c r="C111">
        <f>SUM(D111,L111)</f>
        <v>1765</v>
      </c>
      <c r="D111">
        <f>SUM(F111:K111)</f>
        <v>1730</v>
      </c>
      <c r="E111">
        <f>SUM(F111:I111)</f>
        <v>484</v>
      </c>
      <c r="F111">
        <f aca="true" t="shared" si="36" ref="F111:L112">SUM(F115)</f>
        <v>174</v>
      </c>
      <c r="G111">
        <f t="shared" si="36"/>
        <v>233</v>
      </c>
      <c r="H111">
        <f t="shared" si="36"/>
        <v>6</v>
      </c>
      <c r="I111">
        <f t="shared" si="36"/>
        <v>71</v>
      </c>
      <c r="J111">
        <f t="shared" si="36"/>
        <v>1169</v>
      </c>
      <c r="K111">
        <f t="shared" si="36"/>
        <v>77</v>
      </c>
      <c r="L111">
        <f t="shared" si="36"/>
        <v>35</v>
      </c>
    </row>
    <row r="112" spans="2:12" ht="12.75" customHeight="1">
      <c r="B112" s="2" t="s">
        <v>16</v>
      </c>
      <c r="C112">
        <f>SUM(D112,L112)</f>
        <v>1507</v>
      </c>
      <c r="D112">
        <f>SUM(F112:K112)</f>
        <v>1460</v>
      </c>
      <c r="E112">
        <f>SUM(F112:I112)</f>
        <v>351</v>
      </c>
      <c r="F112">
        <f t="shared" si="36"/>
        <v>74</v>
      </c>
      <c r="G112">
        <f t="shared" si="36"/>
        <v>196</v>
      </c>
      <c r="H112">
        <f t="shared" si="36"/>
        <v>8</v>
      </c>
      <c r="I112">
        <f t="shared" si="36"/>
        <v>73</v>
      </c>
      <c r="J112">
        <f t="shared" si="36"/>
        <v>1011</v>
      </c>
      <c r="K112">
        <f t="shared" si="36"/>
        <v>98</v>
      </c>
      <c r="L112">
        <f t="shared" si="36"/>
        <v>47</v>
      </c>
    </row>
    <row r="114" spans="1:12" ht="12.75" customHeight="1">
      <c r="A114" t="s">
        <v>20</v>
      </c>
      <c r="B114" s="2" t="s">
        <v>1</v>
      </c>
      <c r="C114">
        <f aca="true" t="shared" si="37" ref="C114:L114">SUM(C115,C116)</f>
        <v>3272</v>
      </c>
      <c r="D114">
        <f t="shared" si="37"/>
        <v>3190</v>
      </c>
      <c r="E114">
        <f t="shared" si="37"/>
        <v>835</v>
      </c>
      <c r="F114">
        <f t="shared" si="37"/>
        <v>248</v>
      </c>
      <c r="G114">
        <f t="shared" si="37"/>
        <v>429</v>
      </c>
      <c r="H114">
        <f t="shared" si="37"/>
        <v>14</v>
      </c>
      <c r="I114">
        <f t="shared" si="37"/>
        <v>144</v>
      </c>
      <c r="J114">
        <f t="shared" si="37"/>
        <v>2180</v>
      </c>
      <c r="K114">
        <f t="shared" si="37"/>
        <v>175</v>
      </c>
      <c r="L114">
        <f t="shared" si="37"/>
        <v>82</v>
      </c>
    </row>
    <row r="115" spans="2:12" ht="12.75" customHeight="1">
      <c r="B115" s="2" t="s">
        <v>15</v>
      </c>
      <c r="C115">
        <f>SUM(D115,L115)</f>
        <v>1765</v>
      </c>
      <c r="D115">
        <f>SUM(F115:K115)</f>
        <v>1730</v>
      </c>
      <c r="E115">
        <f>SUM(F115:I115)</f>
        <v>484</v>
      </c>
      <c r="F115">
        <v>174</v>
      </c>
      <c r="G115">
        <v>233</v>
      </c>
      <c r="H115">
        <v>6</v>
      </c>
      <c r="I115">
        <v>71</v>
      </c>
      <c r="J115">
        <v>1169</v>
      </c>
      <c r="K115">
        <v>77</v>
      </c>
      <c r="L115">
        <v>35</v>
      </c>
    </row>
    <row r="116" spans="2:12" ht="12.75" customHeight="1">
      <c r="B116" s="2" t="s">
        <v>16</v>
      </c>
      <c r="C116">
        <f>SUM(D116,L116)</f>
        <v>1507</v>
      </c>
      <c r="D116">
        <f>SUM(F116:K116)</f>
        <v>1460</v>
      </c>
      <c r="E116">
        <f>SUM(F116:I116)</f>
        <v>351</v>
      </c>
      <c r="F116">
        <v>74</v>
      </c>
      <c r="G116">
        <v>196</v>
      </c>
      <c r="H116">
        <v>8</v>
      </c>
      <c r="I116">
        <v>73</v>
      </c>
      <c r="J116">
        <v>1011</v>
      </c>
      <c r="K116">
        <v>98</v>
      </c>
      <c r="L116">
        <v>47</v>
      </c>
    </row>
    <row r="118" spans="1:12" ht="12.75" customHeight="1">
      <c r="A118" t="s">
        <v>36</v>
      </c>
      <c r="B118" s="2" t="s">
        <v>1</v>
      </c>
      <c r="C118">
        <f aca="true" t="shared" si="38" ref="C118:L118">SUM(C119,C120)</f>
        <v>144</v>
      </c>
      <c r="D118">
        <f t="shared" si="38"/>
        <v>143</v>
      </c>
      <c r="E118">
        <f t="shared" si="38"/>
        <v>23</v>
      </c>
      <c r="F118">
        <f t="shared" si="38"/>
        <v>6</v>
      </c>
      <c r="G118">
        <f t="shared" si="38"/>
        <v>8</v>
      </c>
      <c r="H118">
        <f t="shared" si="38"/>
        <v>1</v>
      </c>
      <c r="I118">
        <f t="shared" si="38"/>
        <v>8</v>
      </c>
      <c r="J118">
        <f t="shared" si="38"/>
        <v>109</v>
      </c>
      <c r="K118">
        <f t="shared" si="38"/>
        <v>11</v>
      </c>
      <c r="L118">
        <f t="shared" si="38"/>
        <v>1</v>
      </c>
    </row>
    <row r="119" spans="2:12" ht="12.75" customHeight="1">
      <c r="B119" s="2" t="s">
        <v>15</v>
      </c>
      <c r="C119">
        <f>SUM(D119,L119)</f>
        <v>101</v>
      </c>
      <c r="D119">
        <f>SUM(F119:K119)</f>
        <v>100</v>
      </c>
      <c r="E119">
        <f>SUM(F119:I119)</f>
        <v>13</v>
      </c>
      <c r="F119">
        <f aca="true" t="shared" si="39" ref="F119:L120">SUM(F123)</f>
        <v>3</v>
      </c>
      <c r="G119">
        <f t="shared" si="39"/>
        <v>6</v>
      </c>
      <c r="H119">
        <f t="shared" si="39"/>
        <v>0</v>
      </c>
      <c r="I119">
        <f t="shared" si="39"/>
        <v>4</v>
      </c>
      <c r="J119">
        <f t="shared" si="39"/>
        <v>79</v>
      </c>
      <c r="K119">
        <f t="shared" si="39"/>
        <v>8</v>
      </c>
      <c r="L119">
        <f t="shared" si="39"/>
        <v>1</v>
      </c>
    </row>
    <row r="120" spans="2:12" ht="12.75" customHeight="1">
      <c r="B120" s="2" t="s">
        <v>16</v>
      </c>
      <c r="C120">
        <f>SUM(D120,L120)</f>
        <v>43</v>
      </c>
      <c r="D120">
        <f>SUM(F120:K120)</f>
        <v>43</v>
      </c>
      <c r="E120">
        <f>SUM(F120:I120)</f>
        <v>10</v>
      </c>
      <c r="F120">
        <f t="shared" si="39"/>
        <v>3</v>
      </c>
      <c r="G120">
        <f t="shared" si="39"/>
        <v>2</v>
      </c>
      <c r="H120">
        <f t="shared" si="39"/>
        <v>1</v>
      </c>
      <c r="I120">
        <f t="shared" si="39"/>
        <v>4</v>
      </c>
      <c r="J120">
        <f t="shared" si="39"/>
        <v>30</v>
      </c>
      <c r="K120">
        <f t="shared" si="39"/>
        <v>3</v>
      </c>
      <c r="L120">
        <f t="shared" si="39"/>
        <v>0</v>
      </c>
    </row>
    <row r="122" spans="1:12" ht="12.75" customHeight="1">
      <c r="A122" t="s">
        <v>20</v>
      </c>
      <c r="B122" s="2" t="s">
        <v>1</v>
      </c>
      <c r="C122">
        <f aca="true" t="shared" si="40" ref="C122:L122">SUM(C123,C124)</f>
        <v>144</v>
      </c>
      <c r="D122">
        <f t="shared" si="40"/>
        <v>143</v>
      </c>
      <c r="E122">
        <f t="shared" si="40"/>
        <v>23</v>
      </c>
      <c r="F122">
        <f t="shared" si="40"/>
        <v>6</v>
      </c>
      <c r="G122">
        <f t="shared" si="40"/>
        <v>8</v>
      </c>
      <c r="H122">
        <f t="shared" si="40"/>
        <v>1</v>
      </c>
      <c r="I122">
        <f t="shared" si="40"/>
        <v>8</v>
      </c>
      <c r="J122">
        <f t="shared" si="40"/>
        <v>109</v>
      </c>
      <c r="K122">
        <f t="shared" si="40"/>
        <v>11</v>
      </c>
      <c r="L122">
        <f t="shared" si="40"/>
        <v>1</v>
      </c>
    </row>
    <row r="123" spans="2:12" ht="12.75" customHeight="1">
      <c r="B123" s="2" t="s">
        <v>15</v>
      </c>
      <c r="C123">
        <f>SUM(D123,L123)</f>
        <v>101</v>
      </c>
      <c r="D123">
        <f>SUM(F123:K123)</f>
        <v>100</v>
      </c>
      <c r="E123">
        <f>SUM(F123:I123)</f>
        <v>13</v>
      </c>
      <c r="F123">
        <v>3</v>
      </c>
      <c r="G123">
        <v>6</v>
      </c>
      <c r="H123">
        <v>0</v>
      </c>
      <c r="I123">
        <v>4</v>
      </c>
      <c r="J123">
        <v>79</v>
      </c>
      <c r="K123">
        <v>8</v>
      </c>
      <c r="L123">
        <v>1</v>
      </c>
    </row>
    <row r="124" spans="2:12" ht="12.75" customHeight="1">
      <c r="B124" s="2" t="s">
        <v>16</v>
      </c>
      <c r="C124">
        <f>SUM(D124,L124)</f>
        <v>43</v>
      </c>
      <c r="D124">
        <f>SUM(F124:K124)</f>
        <v>43</v>
      </c>
      <c r="E124">
        <f>SUM(F124:I124)</f>
        <v>10</v>
      </c>
      <c r="F124">
        <v>3</v>
      </c>
      <c r="G124">
        <v>2</v>
      </c>
      <c r="H124">
        <v>1</v>
      </c>
      <c r="I124">
        <v>4</v>
      </c>
      <c r="J124">
        <v>30</v>
      </c>
      <c r="K124">
        <v>3</v>
      </c>
      <c r="L124">
        <v>0</v>
      </c>
    </row>
    <row r="125" s="19" customFormat="1" ht="12.75" customHeight="1" thickBot="1"/>
    <row r="131" spans="1:12" ht="12.75" customHeight="1">
      <c r="A131" t="s">
        <v>37</v>
      </c>
      <c r="B131" s="2" t="s">
        <v>1</v>
      </c>
      <c r="C131">
        <f aca="true" t="shared" si="41" ref="C131:L131">SUM(C132,C133)</f>
        <v>161</v>
      </c>
      <c r="D131">
        <f t="shared" si="41"/>
        <v>160</v>
      </c>
      <c r="E131">
        <f t="shared" si="41"/>
        <v>65</v>
      </c>
      <c r="F131">
        <f t="shared" si="41"/>
        <v>13</v>
      </c>
      <c r="G131">
        <f t="shared" si="41"/>
        <v>44</v>
      </c>
      <c r="H131">
        <f t="shared" si="41"/>
        <v>0</v>
      </c>
      <c r="I131">
        <f t="shared" si="41"/>
        <v>8</v>
      </c>
      <c r="J131">
        <f t="shared" si="41"/>
        <v>86</v>
      </c>
      <c r="K131">
        <f t="shared" si="41"/>
        <v>9</v>
      </c>
      <c r="L131">
        <f t="shared" si="41"/>
        <v>1</v>
      </c>
    </row>
    <row r="132" spans="2:12" ht="12.75" customHeight="1">
      <c r="B132" s="2" t="s">
        <v>15</v>
      </c>
      <c r="C132">
        <f>SUM(D132,L132)</f>
        <v>74</v>
      </c>
      <c r="D132">
        <f>SUM(F132:K132)</f>
        <v>74</v>
      </c>
      <c r="E132">
        <f>SUM(F132:I132)</f>
        <v>32</v>
      </c>
      <c r="F132">
        <f aca="true" t="shared" si="42" ref="F132:L133">SUM(F136)</f>
        <v>5</v>
      </c>
      <c r="G132">
        <f t="shared" si="42"/>
        <v>24</v>
      </c>
      <c r="H132">
        <f t="shared" si="42"/>
        <v>0</v>
      </c>
      <c r="I132">
        <f t="shared" si="42"/>
        <v>3</v>
      </c>
      <c r="J132">
        <f t="shared" si="42"/>
        <v>35</v>
      </c>
      <c r="K132">
        <f t="shared" si="42"/>
        <v>7</v>
      </c>
      <c r="L132">
        <f t="shared" si="42"/>
        <v>0</v>
      </c>
    </row>
    <row r="133" spans="2:12" ht="12.75" customHeight="1">
      <c r="B133" s="2" t="s">
        <v>16</v>
      </c>
      <c r="C133">
        <f>SUM(D133,L133)</f>
        <v>87</v>
      </c>
      <c r="D133">
        <f>SUM(F133:K133)</f>
        <v>86</v>
      </c>
      <c r="E133">
        <f>SUM(F133:I133)</f>
        <v>33</v>
      </c>
      <c r="F133">
        <f t="shared" si="42"/>
        <v>8</v>
      </c>
      <c r="G133">
        <f t="shared" si="42"/>
        <v>20</v>
      </c>
      <c r="H133">
        <f t="shared" si="42"/>
        <v>0</v>
      </c>
      <c r="I133">
        <f t="shared" si="42"/>
        <v>5</v>
      </c>
      <c r="J133">
        <f t="shared" si="42"/>
        <v>51</v>
      </c>
      <c r="K133">
        <f t="shared" si="42"/>
        <v>2</v>
      </c>
      <c r="L133">
        <f t="shared" si="42"/>
        <v>1</v>
      </c>
    </row>
    <row r="135" spans="1:12" ht="12.75" customHeight="1">
      <c r="A135" t="s">
        <v>30</v>
      </c>
      <c r="B135" s="2" t="s">
        <v>1</v>
      </c>
      <c r="C135">
        <f aca="true" t="shared" si="43" ref="C135:L135">SUM(C136,C137)</f>
        <v>161</v>
      </c>
      <c r="D135">
        <f t="shared" si="43"/>
        <v>160</v>
      </c>
      <c r="E135">
        <f t="shared" si="43"/>
        <v>65</v>
      </c>
      <c r="F135">
        <f t="shared" si="43"/>
        <v>13</v>
      </c>
      <c r="G135">
        <f t="shared" si="43"/>
        <v>44</v>
      </c>
      <c r="H135">
        <f t="shared" si="43"/>
        <v>0</v>
      </c>
      <c r="I135">
        <f t="shared" si="43"/>
        <v>8</v>
      </c>
      <c r="J135">
        <f t="shared" si="43"/>
        <v>86</v>
      </c>
      <c r="K135">
        <f t="shared" si="43"/>
        <v>9</v>
      </c>
      <c r="L135">
        <f t="shared" si="43"/>
        <v>1</v>
      </c>
    </row>
    <row r="136" spans="2:12" ht="12.75" customHeight="1">
      <c r="B136" s="2" t="s">
        <v>15</v>
      </c>
      <c r="C136">
        <f>SUM(D136,L136)</f>
        <v>74</v>
      </c>
      <c r="D136">
        <f>SUM(F136:K136)</f>
        <v>74</v>
      </c>
      <c r="E136">
        <f>SUM(F136:I136)</f>
        <v>32</v>
      </c>
      <c r="F136">
        <v>5</v>
      </c>
      <c r="G136">
        <v>24</v>
      </c>
      <c r="H136">
        <v>0</v>
      </c>
      <c r="I136">
        <v>3</v>
      </c>
      <c r="J136">
        <v>35</v>
      </c>
      <c r="K136">
        <v>7</v>
      </c>
      <c r="L136">
        <v>0</v>
      </c>
    </row>
    <row r="137" spans="2:12" ht="12.75" customHeight="1">
      <c r="B137" s="2" t="s">
        <v>16</v>
      </c>
      <c r="C137">
        <f>SUM(D137,L137)</f>
        <v>87</v>
      </c>
      <c r="D137">
        <f>SUM(F137:K137)</f>
        <v>86</v>
      </c>
      <c r="E137">
        <f>SUM(F137:I137)</f>
        <v>33</v>
      </c>
      <c r="F137">
        <v>8</v>
      </c>
      <c r="G137">
        <v>20</v>
      </c>
      <c r="H137">
        <v>0</v>
      </c>
      <c r="I137">
        <v>5</v>
      </c>
      <c r="J137">
        <v>51</v>
      </c>
      <c r="K137">
        <v>2</v>
      </c>
      <c r="L137">
        <v>1</v>
      </c>
    </row>
    <row r="139" spans="1:12" ht="12.75" customHeight="1">
      <c r="A139" t="s">
        <v>38</v>
      </c>
      <c r="B139" s="2" t="s">
        <v>1</v>
      </c>
      <c r="C139">
        <f aca="true" t="shared" si="44" ref="C139:L139">SUM(C140,C141)</f>
        <v>221</v>
      </c>
      <c r="D139">
        <f t="shared" si="44"/>
        <v>204</v>
      </c>
      <c r="E139">
        <f t="shared" si="44"/>
        <v>30</v>
      </c>
      <c r="F139">
        <f t="shared" si="44"/>
        <v>9</v>
      </c>
      <c r="G139">
        <f t="shared" si="44"/>
        <v>16</v>
      </c>
      <c r="H139">
        <f t="shared" si="44"/>
        <v>0</v>
      </c>
      <c r="I139">
        <f t="shared" si="44"/>
        <v>5</v>
      </c>
      <c r="J139">
        <f t="shared" si="44"/>
        <v>165</v>
      </c>
      <c r="K139">
        <f t="shared" si="44"/>
        <v>9</v>
      </c>
      <c r="L139">
        <f t="shared" si="44"/>
        <v>17</v>
      </c>
    </row>
    <row r="140" spans="2:12" ht="12.75" customHeight="1">
      <c r="B140" s="2" t="s">
        <v>15</v>
      </c>
      <c r="C140">
        <f>SUM(D140,L140)</f>
        <v>118</v>
      </c>
      <c r="D140">
        <f>SUM(F140:K140)</f>
        <v>104</v>
      </c>
      <c r="E140">
        <f>SUM(F140:I140)</f>
        <v>15</v>
      </c>
      <c r="F140">
        <f aca="true" t="shared" si="45" ref="F140:L141">SUM(F144,F148,F152)</f>
        <v>6</v>
      </c>
      <c r="G140">
        <f t="shared" si="45"/>
        <v>8</v>
      </c>
      <c r="H140">
        <f t="shared" si="45"/>
        <v>0</v>
      </c>
      <c r="I140">
        <f t="shared" si="45"/>
        <v>1</v>
      </c>
      <c r="J140">
        <f t="shared" si="45"/>
        <v>85</v>
      </c>
      <c r="K140">
        <f t="shared" si="45"/>
        <v>4</v>
      </c>
      <c r="L140">
        <f t="shared" si="45"/>
        <v>14</v>
      </c>
    </row>
    <row r="141" spans="2:12" ht="12.75" customHeight="1">
      <c r="B141" s="2" t="s">
        <v>16</v>
      </c>
      <c r="C141">
        <f>SUM(D141,L141)</f>
        <v>103</v>
      </c>
      <c r="D141">
        <f>SUM(F141:K141)</f>
        <v>100</v>
      </c>
      <c r="E141">
        <f>SUM(F141:I141)</f>
        <v>15</v>
      </c>
      <c r="F141">
        <f t="shared" si="45"/>
        <v>3</v>
      </c>
      <c r="G141">
        <f t="shared" si="45"/>
        <v>8</v>
      </c>
      <c r="H141">
        <f t="shared" si="45"/>
        <v>0</v>
      </c>
      <c r="I141">
        <f t="shared" si="45"/>
        <v>4</v>
      </c>
      <c r="J141">
        <f t="shared" si="45"/>
        <v>80</v>
      </c>
      <c r="K141">
        <f t="shared" si="45"/>
        <v>5</v>
      </c>
      <c r="L141">
        <f t="shared" si="45"/>
        <v>3</v>
      </c>
    </row>
    <row r="142" s="12" customFormat="1" ht="12.75" customHeight="1"/>
    <row r="143" spans="1:12" ht="12.75" customHeight="1">
      <c r="A143" t="s">
        <v>20</v>
      </c>
      <c r="B143" s="2" t="s">
        <v>1</v>
      </c>
      <c r="C143">
        <f aca="true" t="shared" si="46" ref="C143:L143">SUM(C144,C145)</f>
        <v>148</v>
      </c>
      <c r="D143">
        <f t="shared" si="46"/>
        <v>144</v>
      </c>
      <c r="E143">
        <f t="shared" si="46"/>
        <v>23</v>
      </c>
      <c r="F143">
        <f t="shared" si="46"/>
        <v>8</v>
      </c>
      <c r="G143">
        <f t="shared" si="46"/>
        <v>12</v>
      </c>
      <c r="H143">
        <f t="shared" si="46"/>
        <v>0</v>
      </c>
      <c r="I143">
        <f t="shared" si="46"/>
        <v>3</v>
      </c>
      <c r="J143">
        <f t="shared" si="46"/>
        <v>116</v>
      </c>
      <c r="K143">
        <f t="shared" si="46"/>
        <v>5</v>
      </c>
      <c r="L143">
        <f t="shared" si="46"/>
        <v>4</v>
      </c>
    </row>
    <row r="144" spans="2:12" ht="12.75" customHeight="1">
      <c r="B144" s="2" t="s">
        <v>15</v>
      </c>
      <c r="C144">
        <f>SUM(D144,L144)</f>
        <v>81</v>
      </c>
      <c r="D144">
        <f>SUM(F144:K144)</f>
        <v>78</v>
      </c>
      <c r="E144">
        <f>SUM(F144:I144)</f>
        <v>11</v>
      </c>
      <c r="F144">
        <v>5</v>
      </c>
      <c r="G144">
        <v>5</v>
      </c>
      <c r="H144">
        <v>0</v>
      </c>
      <c r="I144">
        <v>1</v>
      </c>
      <c r="J144">
        <v>66</v>
      </c>
      <c r="K144">
        <v>1</v>
      </c>
      <c r="L144">
        <v>3</v>
      </c>
    </row>
    <row r="145" spans="2:12" ht="12.75" customHeight="1">
      <c r="B145" s="2" t="s">
        <v>16</v>
      </c>
      <c r="C145">
        <f>SUM(D145,L145)</f>
        <v>67</v>
      </c>
      <c r="D145">
        <f>SUM(F145:K145)</f>
        <v>66</v>
      </c>
      <c r="E145">
        <f>SUM(F145:I145)</f>
        <v>12</v>
      </c>
      <c r="F145">
        <v>3</v>
      </c>
      <c r="G145">
        <v>7</v>
      </c>
      <c r="H145">
        <v>0</v>
      </c>
      <c r="I145">
        <v>2</v>
      </c>
      <c r="J145">
        <v>50</v>
      </c>
      <c r="K145">
        <v>4</v>
      </c>
      <c r="L145">
        <v>1</v>
      </c>
    </row>
    <row r="146" s="12" customFormat="1" ht="12.75" customHeight="1"/>
    <row r="147" spans="1:12" ht="12.75" customHeight="1">
      <c r="A147" t="s">
        <v>21</v>
      </c>
      <c r="B147" s="2" t="s">
        <v>1</v>
      </c>
      <c r="C147">
        <f aca="true" t="shared" si="47" ref="C147:L147">SUM(C148,C149)</f>
        <v>72</v>
      </c>
      <c r="D147">
        <f t="shared" si="47"/>
        <v>59</v>
      </c>
      <c r="E147">
        <f t="shared" si="47"/>
        <v>7</v>
      </c>
      <c r="F147">
        <f t="shared" si="47"/>
        <v>1</v>
      </c>
      <c r="G147">
        <f t="shared" si="47"/>
        <v>4</v>
      </c>
      <c r="H147">
        <f t="shared" si="47"/>
        <v>0</v>
      </c>
      <c r="I147">
        <f t="shared" si="47"/>
        <v>2</v>
      </c>
      <c r="J147">
        <f t="shared" si="47"/>
        <v>48</v>
      </c>
      <c r="K147">
        <f t="shared" si="47"/>
        <v>4</v>
      </c>
      <c r="L147">
        <f t="shared" si="47"/>
        <v>13</v>
      </c>
    </row>
    <row r="148" spans="2:12" ht="12.75" customHeight="1">
      <c r="B148" s="2" t="s">
        <v>15</v>
      </c>
      <c r="C148">
        <f>SUM(D148,L148)</f>
        <v>36</v>
      </c>
      <c r="D148">
        <f>SUM(F148:K148)</f>
        <v>25</v>
      </c>
      <c r="E148">
        <f>SUM(F148:I148)</f>
        <v>4</v>
      </c>
      <c r="F148">
        <v>1</v>
      </c>
      <c r="G148">
        <v>3</v>
      </c>
      <c r="H148">
        <v>0</v>
      </c>
      <c r="I148">
        <v>0</v>
      </c>
      <c r="J148">
        <v>18</v>
      </c>
      <c r="K148">
        <v>3</v>
      </c>
      <c r="L148">
        <v>11</v>
      </c>
    </row>
    <row r="149" spans="2:12" ht="12.75" customHeight="1">
      <c r="B149" s="2" t="s">
        <v>16</v>
      </c>
      <c r="C149">
        <f>SUM(D149,L149)</f>
        <v>36</v>
      </c>
      <c r="D149">
        <f>SUM(F149:K149)</f>
        <v>34</v>
      </c>
      <c r="E149">
        <f>SUM(F149:I149)</f>
        <v>3</v>
      </c>
      <c r="F149">
        <v>0</v>
      </c>
      <c r="G149">
        <v>1</v>
      </c>
      <c r="H149">
        <v>0</v>
      </c>
      <c r="I149">
        <v>2</v>
      </c>
      <c r="J149">
        <v>30</v>
      </c>
      <c r="K149">
        <v>1</v>
      </c>
      <c r="L149">
        <v>2</v>
      </c>
    </row>
    <row r="151" spans="1:12" ht="12.75" customHeight="1">
      <c r="A151" t="s">
        <v>39</v>
      </c>
      <c r="B151" s="2" t="s">
        <v>1</v>
      </c>
      <c r="C151">
        <f aca="true" t="shared" si="48" ref="C151:L151">SUM(C152,C153)</f>
        <v>1</v>
      </c>
      <c r="D151">
        <f t="shared" si="48"/>
        <v>1</v>
      </c>
      <c r="E151">
        <f t="shared" si="48"/>
        <v>0</v>
      </c>
      <c r="F151">
        <f t="shared" si="48"/>
        <v>0</v>
      </c>
      <c r="G151">
        <f t="shared" si="48"/>
        <v>0</v>
      </c>
      <c r="H151">
        <f t="shared" si="48"/>
        <v>0</v>
      </c>
      <c r="I151">
        <f t="shared" si="48"/>
        <v>0</v>
      </c>
      <c r="J151">
        <f t="shared" si="48"/>
        <v>1</v>
      </c>
      <c r="K151">
        <f t="shared" si="48"/>
        <v>0</v>
      </c>
      <c r="L151">
        <f t="shared" si="48"/>
        <v>0</v>
      </c>
    </row>
    <row r="152" spans="2:12" ht="12.75" customHeight="1">
      <c r="B152" s="2" t="s">
        <v>15</v>
      </c>
      <c r="C152">
        <f>SUM(D152,L152)</f>
        <v>1</v>
      </c>
      <c r="D152">
        <f>SUM(F152:K152)</f>
        <v>1</v>
      </c>
      <c r="E152">
        <f>SUM(F152:I152)</f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0</v>
      </c>
      <c r="L152">
        <v>0</v>
      </c>
    </row>
    <row r="153" spans="2:12" ht="12.75" customHeight="1">
      <c r="B153" s="2" t="s">
        <v>16</v>
      </c>
      <c r="C153">
        <f>SUM(D153,L153)</f>
        <v>0</v>
      </c>
      <c r="D153">
        <f>SUM(F153:K153)</f>
        <v>0</v>
      </c>
      <c r="E153">
        <f>SUM(F153:I153)</f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</row>
    <row r="155" spans="1:12" ht="12.75" customHeight="1">
      <c r="A155" t="s">
        <v>40</v>
      </c>
      <c r="B155" s="2" t="s">
        <v>1</v>
      </c>
      <c r="C155">
        <f aca="true" t="shared" si="49" ref="C155:L155">SUM(C156,C157)</f>
        <v>76</v>
      </c>
      <c r="D155">
        <f t="shared" si="49"/>
        <v>72</v>
      </c>
      <c r="E155">
        <f t="shared" si="49"/>
        <v>1</v>
      </c>
      <c r="F155">
        <f t="shared" si="49"/>
        <v>0</v>
      </c>
      <c r="G155">
        <f t="shared" si="49"/>
        <v>1</v>
      </c>
      <c r="H155">
        <f t="shared" si="49"/>
        <v>0</v>
      </c>
      <c r="I155">
        <f t="shared" si="49"/>
        <v>0</v>
      </c>
      <c r="J155">
        <f t="shared" si="49"/>
        <v>67</v>
      </c>
      <c r="K155">
        <f t="shared" si="49"/>
        <v>4</v>
      </c>
      <c r="L155">
        <f t="shared" si="49"/>
        <v>4</v>
      </c>
    </row>
    <row r="156" spans="2:12" ht="12.75" customHeight="1">
      <c r="B156" s="2" t="s">
        <v>15</v>
      </c>
      <c r="C156">
        <f>SUM(D156,L156)</f>
        <v>47</v>
      </c>
      <c r="D156">
        <f>SUM(F156:K156)</f>
        <v>44</v>
      </c>
      <c r="E156">
        <f>SUM(F156:I156)</f>
        <v>1</v>
      </c>
      <c r="F156">
        <f aca="true" t="shared" si="50" ref="F156:L157">SUM(F160)</f>
        <v>0</v>
      </c>
      <c r="G156">
        <f t="shared" si="50"/>
        <v>1</v>
      </c>
      <c r="H156">
        <f t="shared" si="50"/>
        <v>0</v>
      </c>
      <c r="I156">
        <f t="shared" si="50"/>
        <v>0</v>
      </c>
      <c r="J156">
        <f t="shared" si="50"/>
        <v>39</v>
      </c>
      <c r="K156">
        <f t="shared" si="50"/>
        <v>4</v>
      </c>
      <c r="L156">
        <f t="shared" si="50"/>
        <v>3</v>
      </c>
    </row>
    <row r="157" spans="2:12" ht="12.75" customHeight="1">
      <c r="B157" s="2" t="s">
        <v>16</v>
      </c>
      <c r="C157">
        <f>SUM(D157,L157)</f>
        <v>29</v>
      </c>
      <c r="D157">
        <f>SUM(F157:K157)</f>
        <v>28</v>
      </c>
      <c r="E157">
        <f>SUM(F157:I157)</f>
        <v>0</v>
      </c>
      <c r="F157">
        <f t="shared" si="50"/>
        <v>0</v>
      </c>
      <c r="G157">
        <f t="shared" si="50"/>
        <v>0</v>
      </c>
      <c r="H157">
        <f t="shared" si="50"/>
        <v>0</v>
      </c>
      <c r="I157">
        <f t="shared" si="50"/>
        <v>0</v>
      </c>
      <c r="J157">
        <f t="shared" si="50"/>
        <v>28</v>
      </c>
      <c r="K157">
        <f t="shared" si="50"/>
        <v>0</v>
      </c>
      <c r="L157">
        <f t="shared" si="50"/>
        <v>1</v>
      </c>
    </row>
    <row r="159" spans="1:12" ht="12.75" customHeight="1">
      <c r="A159" t="s">
        <v>20</v>
      </c>
      <c r="B159" s="2" t="s">
        <v>1</v>
      </c>
      <c r="C159">
        <f aca="true" t="shared" si="51" ref="C159:L159">SUM(C160,C161)</f>
        <v>76</v>
      </c>
      <c r="D159">
        <f t="shared" si="51"/>
        <v>72</v>
      </c>
      <c r="E159">
        <f t="shared" si="51"/>
        <v>1</v>
      </c>
      <c r="F159">
        <f t="shared" si="51"/>
        <v>0</v>
      </c>
      <c r="G159">
        <f t="shared" si="51"/>
        <v>1</v>
      </c>
      <c r="H159">
        <f t="shared" si="51"/>
        <v>0</v>
      </c>
      <c r="I159">
        <f t="shared" si="51"/>
        <v>0</v>
      </c>
      <c r="J159">
        <f t="shared" si="51"/>
        <v>67</v>
      </c>
      <c r="K159">
        <f t="shared" si="51"/>
        <v>4</v>
      </c>
      <c r="L159">
        <f t="shared" si="51"/>
        <v>4</v>
      </c>
    </row>
    <row r="160" spans="2:12" ht="12.75" customHeight="1">
      <c r="B160" s="2" t="s">
        <v>15</v>
      </c>
      <c r="C160">
        <f>SUM(D160,L160)</f>
        <v>47</v>
      </c>
      <c r="D160">
        <f>SUM(F160:K160)</f>
        <v>44</v>
      </c>
      <c r="E160">
        <f>SUM(F160:I160)</f>
        <v>1</v>
      </c>
      <c r="F160">
        <v>0</v>
      </c>
      <c r="G160">
        <v>1</v>
      </c>
      <c r="H160">
        <v>0</v>
      </c>
      <c r="I160">
        <v>0</v>
      </c>
      <c r="J160">
        <v>39</v>
      </c>
      <c r="K160">
        <v>4</v>
      </c>
      <c r="L160">
        <v>3</v>
      </c>
    </row>
    <row r="161" spans="2:12" ht="12.75" customHeight="1">
      <c r="B161" s="2" t="s">
        <v>16</v>
      </c>
      <c r="C161">
        <f>SUM(D161,L161)</f>
        <v>29</v>
      </c>
      <c r="D161">
        <f>SUM(F161:K161)</f>
        <v>28</v>
      </c>
      <c r="E161">
        <f>SUM(F161:I161)</f>
        <v>0</v>
      </c>
      <c r="F161">
        <v>0</v>
      </c>
      <c r="G161">
        <v>0</v>
      </c>
      <c r="H161">
        <v>0</v>
      </c>
      <c r="I161">
        <v>0</v>
      </c>
      <c r="J161">
        <v>28</v>
      </c>
      <c r="K161">
        <v>0</v>
      </c>
      <c r="L161">
        <v>1</v>
      </c>
    </row>
    <row r="163" s="19" customFormat="1" ht="12.75" customHeight="1" thickBot="1"/>
    <row r="172" spans="1:12" ht="12.75" customHeight="1">
      <c r="A172" t="s">
        <v>41</v>
      </c>
      <c r="B172" s="2" t="s">
        <v>1</v>
      </c>
      <c r="C172">
        <f aca="true" t="shared" si="52" ref="C172:L172">SUM(C173,C174)</f>
        <v>132</v>
      </c>
      <c r="D172">
        <f t="shared" si="52"/>
        <v>132</v>
      </c>
      <c r="E172">
        <f t="shared" si="52"/>
        <v>26</v>
      </c>
      <c r="F172">
        <f t="shared" si="52"/>
        <v>12</v>
      </c>
      <c r="G172">
        <f t="shared" si="52"/>
        <v>8</v>
      </c>
      <c r="H172">
        <f t="shared" si="52"/>
        <v>1</v>
      </c>
      <c r="I172">
        <f t="shared" si="52"/>
        <v>5</v>
      </c>
      <c r="J172">
        <f t="shared" si="52"/>
        <v>99</v>
      </c>
      <c r="K172">
        <f t="shared" si="52"/>
        <v>7</v>
      </c>
      <c r="L172">
        <f t="shared" si="52"/>
        <v>0</v>
      </c>
    </row>
    <row r="173" spans="2:12" ht="12.75" customHeight="1">
      <c r="B173" s="2" t="s">
        <v>15</v>
      </c>
      <c r="C173">
        <f>SUM(D173,L173)</f>
        <v>120</v>
      </c>
      <c r="D173">
        <f>SUM(F173:K173)</f>
        <v>120</v>
      </c>
      <c r="E173">
        <f>SUM(F173:I173)</f>
        <v>24</v>
      </c>
      <c r="F173">
        <f aca="true" t="shared" si="53" ref="F173:L174">SUM(F177)</f>
        <v>12</v>
      </c>
      <c r="G173">
        <f t="shared" si="53"/>
        <v>6</v>
      </c>
      <c r="H173">
        <f t="shared" si="53"/>
        <v>1</v>
      </c>
      <c r="I173">
        <f t="shared" si="53"/>
        <v>5</v>
      </c>
      <c r="J173">
        <f t="shared" si="53"/>
        <v>89</v>
      </c>
      <c r="K173">
        <f t="shared" si="53"/>
        <v>7</v>
      </c>
      <c r="L173">
        <f t="shared" si="53"/>
        <v>0</v>
      </c>
    </row>
    <row r="174" spans="2:12" ht="12.75" customHeight="1">
      <c r="B174" s="2" t="s">
        <v>16</v>
      </c>
      <c r="C174">
        <f>SUM(D174,L174)</f>
        <v>12</v>
      </c>
      <c r="D174">
        <f>SUM(F174:K174)</f>
        <v>12</v>
      </c>
      <c r="E174">
        <f>SUM(F174:I174)</f>
        <v>2</v>
      </c>
      <c r="F174">
        <f t="shared" si="53"/>
        <v>0</v>
      </c>
      <c r="G174">
        <f t="shared" si="53"/>
        <v>2</v>
      </c>
      <c r="H174">
        <f t="shared" si="53"/>
        <v>0</v>
      </c>
      <c r="I174">
        <f t="shared" si="53"/>
        <v>0</v>
      </c>
      <c r="J174">
        <f t="shared" si="53"/>
        <v>10</v>
      </c>
      <c r="K174">
        <f t="shared" si="53"/>
        <v>0</v>
      </c>
      <c r="L174">
        <f t="shared" si="53"/>
        <v>0</v>
      </c>
    </row>
    <row r="176" spans="1:12" ht="12.75" customHeight="1">
      <c r="A176" t="s">
        <v>20</v>
      </c>
      <c r="B176" s="2" t="s">
        <v>1</v>
      </c>
      <c r="C176">
        <f aca="true" t="shared" si="54" ref="C176:L176">SUM(C177,C178)</f>
        <v>132</v>
      </c>
      <c r="D176">
        <f t="shared" si="54"/>
        <v>132</v>
      </c>
      <c r="E176">
        <f t="shared" si="54"/>
        <v>26</v>
      </c>
      <c r="F176">
        <f t="shared" si="54"/>
        <v>12</v>
      </c>
      <c r="G176">
        <f t="shared" si="54"/>
        <v>8</v>
      </c>
      <c r="H176">
        <f t="shared" si="54"/>
        <v>1</v>
      </c>
      <c r="I176">
        <f t="shared" si="54"/>
        <v>5</v>
      </c>
      <c r="J176">
        <f t="shared" si="54"/>
        <v>99</v>
      </c>
      <c r="K176">
        <f t="shared" si="54"/>
        <v>7</v>
      </c>
      <c r="L176">
        <f t="shared" si="54"/>
        <v>0</v>
      </c>
    </row>
    <row r="177" spans="2:12" ht="12.75" customHeight="1">
      <c r="B177" s="2" t="s">
        <v>15</v>
      </c>
      <c r="C177">
        <f>SUM(D177,L177)</f>
        <v>120</v>
      </c>
      <c r="D177">
        <f>SUM(F177:K177)</f>
        <v>120</v>
      </c>
      <c r="E177">
        <f>SUM(F177:I177)</f>
        <v>24</v>
      </c>
      <c r="F177">
        <v>12</v>
      </c>
      <c r="G177">
        <v>6</v>
      </c>
      <c r="H177">
        <v>1</v>
      </c>
      <c r="I177">
        <v>5</v>
      </c>
      <c r="J177">
        <v>89</v>
      </c>
      <c r="K177">
        <v>7</v>
      </c>
      <c r="L177">
        <v>0</v>
      </c>
    </row>
    <row r="178" spans="2:12" ht="12.75" customHeight="1">
      <c r="B178" s="2" t="s">
        <v>16</v>
      </c>
      <c r="C178">
        <f>SUM(D178,L178)</f>
        <v>12</v>
      </c>
      <c r="D178">
        <f>SUM(F178:K178)</f>
        <v>12</v>
      </c>
      <c r="E178">
        <f>SUM(F178:I178)</f>
        <v>2</v>
      </c>
      <c r="F178">
        <v>0</v>
      </c>
      <c r="G178">
        <v>2</v>
      </c>
      <c r="H178">
        <v>0</v>
      </c>
      <c r="I178">
        <v>0</v>
      </c>
      <c r="J178">
        <v>10</v>
      </c>
      <c r="K178">
        <v>0</v>
      </c>
      <c r="L178">
        <v>0</v>
      </c>
    </row>
    <row r="180" spans="1:12" ht="12.75" customHeight="1">
      <c r="A180" t="s">
        <v>42</v>
      </c>
      <c r="B180" s="2" t="s">
        <v>1</v>
      </c>
      <c r="C180">
        <f aca="true" t="shared" si="55" ref="C180:L180">SUM(C181,C182)</f>
        <v>50</v>
      </c>
      <c r="D180">
        <f t="shared" si="55"/>
        <v>48</v>
      </c>
      <c r="E180">
        <f t="shared" si="55"/>
        <v>22</v>
      </c>
      <c r="F180">
        <f t="shared" si="55"/>
        <v>2</v>
      </c>
      <c r="G180">
        <f t="shared" si="55"/>
        <v>19</v>
      </c>
      <c r="H180">
        <f t="shared" si="55"/>
        <v>0</v>
      </c>
      <c r="I180">
        <f t="shared" si="55"/>
        <v>1</v>
      </c>
      <c r="J180">
        <f t="shared" si="55"/>
        <v>21</v>
      </c>
      <c r="K180">
        <f t="shared" si="55"/>
        <v>5</v>
      </c>
      <c r="L180">
        <f t="shared" si="55"/>
        <v>2</v>
      </c>
    </row>
    <row r="181" spans="2:12" ht="12.75" customHeight="1">
      <c r="B181" s="2" t="s">
        <v>15</v>
      </c>
      <c r="C181">
        <f>SUM(D181,L181)</f>
        <v>32</v>
      </c>
      <c r="D181">
        <f>SUM(F181:K181)</f>
        <v>31</v>
      </c>
      <c r="E181">
        <f>SUM(F181:I181)</f>
        <v>15</v>
      </c>
      <c r="F181">
        <f aca="true" t="shared" si="56" ref="F181:L182">SUM(F185,F189)</f>
        <v>1</v>
      </c>
      <c r="G181">
        <f t="shared" si="56"/>
        <v>14</v>
      </c>
      <c r="H181">
        <f t="shared" si="56"/>
        <v>0</v>
      </c>
      <c r="I181">
        <f t="shared" si="56"/>
        <v>0</v>
      </c>
      <c r="J181">
        <f t="shared" si="56"/>
        <v>14</v>
      </c>
      <c r="K181">
        <f t="shared" si="56"/>
        <v>2</v>
      </c>
      <c r="L181">
        <f t="shared" si="56"/>
        <v>1</v>
      </c>
    </row>
    <row r="182" spans="2:12" ht="12.75" customHeight="1">
      <c r="B182" s="2" t="s">
        <v>16</v>
      </c>
      <c r="C182">
        <f>SUM(D182,L182)</f>
        <v>18</v>
      </c>
      <c r="D182">
        <f>SUM(F182:K182)</f>
        <v>17</v>
      </c>
      <c r="E182">
        <f>SUM(F182:I182)</f>
        <v>7</v>
      </c>
      <c r="F182">
        <f t="shared" si="56"/>
        <v>1</v>
      </c>
      <c r="G182">
        <f t="shared" si="56"/>
        <v>5</v>
      </c>
      <c r="H182">
        <f t="shared" si="56"/>
        <v>0</v>
      </c>
      <c r="I182">
        <f t="shared" si="56"/>
        <v>1</v>
      </c>
      <c r="J182">
        <f t="shared" si="56"/>
        <v>7</v>
      </c>
      <c r="K182">
        <f t="shared" si="56"/>
        <v>3</v>
      </c>
      <c r="L182">
        <f t="shared" si="56"/>
        <v>1</v>
      </c>
    </row>
    <row r="184" spans="1:12" ht="12.75" customHeight="1">
      <c r="A184" t="s">
        <v>20</v>
      </c>
      <c r="B184" s="2" t="s">
        <v>1</v>
      </c>
      <c r="C184">
        <f aca="true" t="shared" si="57" ref="C184:L184">SUM(C185,C186)</f>
        <v>0</v>
      </c>
      <c r="D184">
        <f t="shared" si="57"/>
        <v>0</v>
      </c>
      <c r="E184">
        <f t="shared" si="57"/>
        <v>0</v>
      </c>
      <c r="F184">
        <f t="shared" si="57"/>
        <v>0</v>
      </c>
      <c r="G184">
        <f t="shared" si="57"/>
        <v>0</v>
      </c>
      <c r="H184">
        <f t="shared" si="57"/>
        <v>0</v>
      </c>
      <c r="I184">
        <f t="shared" si="57"/>
        <v>0</v>
      </c>
      <c r="J184">
        <f t="shared" si="57"/>
        <v>0</v>
      </c>
      <c r="K184">
        <f t="shared" si="57"/>
        <v>0</v>
      </c>
      <c r="L184">
        <f t="shared" si="57"/>
        <v>0</v>
      </c>
    </row>
    <row r="185" spans="2:12" ht="12.75" customHeight="1">
      <c r="B185" s="2" t="s">
        <v>15</v>
      </c>
      <c r="C185">
        <f>SUM(D185,L185)</f>
        <v>0</v>
      </c>
      <c r="D185">
        <f>SUM(F185:K185)</f>
        <v>0</v>
      </c>
      <c r="E185">
        <f>SUM(F185:I185)</f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</row>
    <row r="186" spans="2:12" ht="12.75" customHeight="1">
      <c r="B186" s="2" t="s">
        <v>16</v>
      </c>
      <c r="C186">
        <f>SUM(D186,L186)</f>
        <v>0</v>
      </c>
      <c r="D186">
        <f>SUM(F186:K186)</f>
        <v>0</v>
      </c>
      <c r="E186">
        <f>SUM(F186:I186)</f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</row>
    <row r="188" spans="1:12" ht="12.75" customHeight="1">
      <c r="A188" t="s">
        <v>30</v>
      </c>
      <c r="B188" s="2" t="s">
        <v>1</v>
      </c>
      <c r="C188">
        <f aca="true" t="shared" si="58" ref="C188:L188">SUM(C189,C190)</f>
        <v>50</v>
      </c>
      <c r="D188">
        <f t="shared" si="58"/>
        <v>48</v>
      </c>
      <c r="E188">
        <f t="shared" si="58"/>
        <v>22</v>
      </c>
      <c r="F188">
        <f t="shared" si="58"/>
        <v>2</v>
      </c>
      <c r="G188">
        <f t="shared" si="58"/>
        <v>19</v>
      </c>
      <c r="H188">
        <f t="shared" si="58"/>
        <v>0</v>
      </c>
      <c r="I188">
        <f t="shared" si="58"/>
        <v>1</v>
      </c>
      <c r="J188">
        <f t="shared" si="58"/>
        <v>21</v>
      </c>
      <c r="K188">
        <f t="shared" si="58"/>
        <v>5</v>
      </c>
      <c r="L188">
        <f t="shared" si="58"/>
        <v>2</v>
      </c>
    </row>
    <row r="189" spans="2:12" ht="12.75" customHeight="1">
      <c r="B189" s="2" t="s">
        <v>15</v>
      </c>
      <c r="C189">
        <f>SUM(D189,L189)</f>
        <v>32</v>
      </c>
      <c r="D189">
        <f>SUM(F189:K189)</f>
        <v>31</v>
      </c>
      <c r="E189">
        <f>SUM(F189:I189)</f>
        <v>15</v>
      </c>
      <c r="F189">
        <v>1</v>
      </c>
      <c r="G189">
        <v>14</v>
      </c>
      <c r="H189">
        <v>0</v>
      </c>
      <c r="I189">
        <v>0</v>
      </c>
      <c r="J189">
        <v>14</v>
      </c>
      <c r="K189">
        <v>2</v>
      </c>
      <c r="L189">
        <v>1</v>
      </c>
    </row>
    <row r="190" spans="2:12" ht="12.75" customHeight="1">
      <c r="B190" s="2" t="s">
        <v>16</v>
      </c>
      <c r="C190">
        <f>SUM(D190,L190)</f>
        <v>18</v>
      </c>
      <c r="D190">
        <f>SUM(F190:K190)</f>
        <v>17</v>
      </c>
      <c r="E190">
        <f>SUM(F190:I190)</f>
        <v>7</v>
      </c>
      <c r="F190">
        <v>1</v>
      </c>
      <c r="G190">
        <v>5</v>
      </c>
      <c r="H190">
        <v>0</v>
      </c>
      <c r="I190">
        <v>1</v>
      </c>
      <c r="J190">
        <v>7</v>
      </c>
      <c r="K190">
        <v>3</v>
      </c>
      <c r="L190">
        <v>1</v>
      </c>
    </row>
    <row r="191" s="12" customFormat="1" ht="12.75" customHeight="1"/>
    <row r="192" spans="1:12" ht="12.75" customHeight="1">
      <c r="A192" t="s">
        <v>43</v>
      </c>
      <c r="B192" s="2" t="s">
        <v>1</v>
      </c>
      <c r="C192">
        <f aca="true" t="shared" si="59" ref="C192:L192">SUM(C193,C194)</f>
        <v>238</v>
      </c>
      <c r="D192">
        <f t="shared" si="59"/>
        <v>220</v>
      </c>
      <c r="E192">
        <f t="shared" si="59"/>
        <v>83</v>
      </c>
      <c r="F192">
        <f t="shared" si="59"/>
        <v>24</v>
      </c>
      <c r="G192">
        <f t="shared" si="59"/>
        <v>49</v>
      </c>
      <c r="H192">
        <f t="shared" si="59"/>
        <v>1</v>
      </c>
      <c r="I192">
        <f t="shared" si="59"/>
        <v>9</v>
      </c>
      <c r="J192">
        <f t="shared" si="59"/>
        <v>132</v>
      </c>
      <c r="K192">
        <f t="shared" si="59"/>
        <v>5</v>
      </c>
      <c r="L192">
        <f t="shared" si="59"/>
        <v>18</v>
      </c>
    </row>
    <row r="193" spans="2:12" ht="12.75" customHeight="1">
      <c r="B193" s="2" t="s">
        <v>15</v>
      </c>
      <c r="C193">
        <f>SUM(D193,L193)</f>
        <v>169</v>
      </c>
      <c r="D193">
        <f>SUM(F193:K193)</f>
        <v>157</v>
      </c>
      <c r="E193">
        <f>SUM(F193:I193)</f>
        <v>59</v>
      </c>
      <c r="F193">
        <f aca="true" t="shared" si="60" ref="F193:L194">SUM(F197,F201)</f>
        <v>22</v>
      </c>
      <c r="G193">
        <f t="shared" si="60"/>
        <v>31</v>
      </c>
      <c r="H193">
        <f t="shared" si="60"/>
        <v>0</v>
      </c>
      <c r="I193">
        <f t="shared" si="60"/>
        <v>6</v>
      </c>
      <c r="J193">
        <f t="shared" si="60"/>
        <v>96</v>
      </c>
      <c r="K193">
        <f t="shared" si="60"/>
        <v>2</v>
      </c>
      <c r="L193">
        <f t="shared" si="60"/>
        <v>12</v>
      </c>
    </row>
    <row r="194" spans="2:12" ht="12.75" customHeight="1">
      <c r="B194" s="2" t="s">
        <v>16</v>
      </c>
      <c r="C194">
        <f>SUM(D194,L194)</f>
        <v>69</v>
      </c>
      <c r="D194">
        <f>SUM(F194:K194)</f>
        <v>63</v>
      </c>
      <c r="E194">
        <f>SUM(F194:I194)</f>
        <v>24</v>
      </c>
      <c r="F194">
        <f t="shared" si="60"/>
        <v>2</v>
      </c>
      <c r="G194">
        <f t="shared" si="60"/>
        <v>18</v>
      </c>
      <c r="H194">
        <f t="shared" si="60"/>
        <v>1</v>
      </c>
      <c r="I194">
        <f t="shared" si="60"/>
        <v>3</v>
      </c>
      <c r="J194">
        <f t="shared" si="60"/>
        <v>36</v>
      </c>
      <c r="K194">
        <f t="shared" si="60"/>
        <v>3</v>
      </c>
      <c r="L194">
        <f t="shared" si="60"/>
        <v>6</v>
      </c>
    </row>
    <row r="196" spans="1:12" ht="12.75" customHeight="1">
      <c r="A196" t="s">
        <v>21</v>
      </c>
      <c r="B196" s="2" t="s">
        <v>1</v>
      </c>
      <c r="C196">
        <f aca="true" t="shared" si="61" ref="C196:L196">SUM(C197,C198)</f>
        <v>230</v>
      </c>
      <c r="D196">
        <f t="shared" si="61"/>
        <v>213</v>
      </c>
      <c r="E196">
        <f t="shared" si="61"/>
        <v>82</v>
      </c>
      <c r="F196">
        <f t="shared" si="61"/>
        <v>24</v>
      </c>
      <c r="G196">
        <f t="shared" si="61"/>
        <v>49</v>
      </c>
      <c r="H196">
        <f t="shared" si="61"/>
        <v>1</v>
      </c>
      <c r="I196">
        <f t="shared" si="61"/>
        <v>8</v>
      </c>
      <c r="J196">
        <f t="shared" si="61"/>
        <v>126</v>
      </c>
      <c r="K196">
        <f t="shared" si="61"/>
        <v>5</v>
      </c>
      <c r="L196">
        <f t="shared" si="61"/>
        <v>17</v>
      </c>
    </row>
    <row r="197" spans="2:12" ht="12.75" customHeight="1">
      <c r="B197" s="2" t="s">
        <v>15</v>
      </c>
      <c r="C197">
        <f>SUM(D197,L197)</f>
        <v>165</v>
      </c>
      <c r="D197">
        <f>SUM(F197:K197)</f>
        <v>153</v>
      </c>
      <c r="E197">
        <f>SUM(F197:I197)</f>
        <v>59</v>
      </c>
      <c r="F197">
        <v>22</v>
      </c>
      <c r="G197">
        <v>31</v>
      </c>
      <c r="H197">
        <v>0</v>
      </c>
      <c r="I197">
        <v>6</v>
      </c>
      <c r="J197">
        <v>92</v>
      </c>
      <c r="K197">
        <v>2</v>
      </c>
      <c r="L197">
        <v>12</v>
      </c>
    </row>
    <row r="198" spans="2:12" ht="12.75" customHeight="1">
      <c r="B198" s="2" t="s">
        <v>16</v>
      </c>
      <c r="C198">
        <f>SUM(D198,L198)</f>
        <v>65</v>
      </c>
      <c r="D198">
        <f>SUM(F198:K198)</f>
        <v>60</v>
      </c>
      <c r="E198">
        <f>SUM(F198:I198)</f>
        <v>23</v>
      </c>
      <c r="F198">
        <v>2</v>
      </c>
      <c r="G198">
        <v>18</v>
      </c>
      <c r="H198">
        <v>1</v>
      </c>
      <c r="I198">
        <v>2</v>
      </c>
      <c r="J198">
        <v>34</v>
      </c>
      <c r="K198">
        <v>3</v>
      </c>
      <c r="L198">
        <v>5</v>
      </c>
    </row>
    <row r="200" spans="1:12" ht="12.75" customHeight="1">
      <c r="A200" t="s">
        <v>23</v>
      </c>
      <c r="B200" s="2" t="s">
        <v>1</v>
      </c>
      <c r="C200">
        <f aca="true" t="shared" si="62" ref="C200:L200">SUM(C201,C202)</f>
        <v>8</v>
      </c>
      <c r="D200">
        <f t="shared" si="62"/>
        <v>7</v>
      </c>
      <c r="E200">
        <f t="shared" si="62"/>
        <v>1</v>
      </c>
      <c r="F200">
        <f t="shared" si="62"/>
        <v>0</v>
      </c>
      <c r="G200">
        <f t="shared" si="62"/>
        <v>0</v>
      </c>
      <c r="H200">
        <f t="shared" si="62"/>
        <v>0</v>
      </c>
      <c r="I200">
        <f t="shared" si="62"/>
        <v>1</v>
      </c>
      <c r="J200">
        <f t="shared" si="62"/>
        <v>6</v>
      </c>
      <c r="K200">
        <f t="shared" si="62"/>
        <v>0</v>
      </c>
      <c r="L200">
        <f t="shared" si="62"/>
        <v>1</v>
      </c>
    </row>
    <row r="201" spans="2:12" ht="12.75" customHeight="1">
      <c r="B201" s="2" t="s">
        <v>15</v>
      </c>
      <c r="C201">
        <f>SUM(D201,L201)</f>
        <v>4</v>
      </c>
      <c r="D201">
        <f>SUM(F201:K201)</f>
        <v>4</v>
      </c>
      <c r="E201">
        <f>SUM(F201:I201)</f>
        <v>0</v>
      </c>
      <c r="F201">
        <v>0</v>
      </c>
      <c r="G201">
        <v>0</v>
      </c>
      <c r="H201">
        <v>0</v>
      </c>
      <c r="I201">
        <v>0</v>
      </c>
      <c r="J201">
        <v>4</v>
      </c>
      <c r="K201">
        <v>0</v>
      </c>
      <c r="L201">
        <v>0</v>
      </c>
    </row>
    <row r="202" spans="2:12" ht="12.75" customHeight="1">
      <c r="B202" s="2" t="s">
        <v>16</v>
      </c>
      <c r="C202">
        <f>SUM(D202,L202)</f>
        <v>4</v>
      </c>
      <c r="D202">
        <f>SUM(F202:K202)</f>
        <v>3</v>
      </c>
      <c r="E202">
        <f>SUM(F202:I202)</f>
        <v>1</v>
      </c>
      <c r="F202">
        <v>0</v>
      </c>
      <c r="G202">
        <v>0</v>
      </c>
      <c r="H202">
        <v>0</v>
      </c>
      <c r="I202">
        <v>1</v>
      </c>
      <c r="J202">
        <v>2</v>
      </c>
      <c r="K202">
        <v>0</v>
      </c>
      <c r="L202">
        <v>1</v>
      </c>
    </row>
    <row r="203" s="19" customFormat="1" ht="12.75" customHeight="1" thickBot="1"/>
    <row r="213" spans="1:12" ht="12.75" customHeight="1">
      <c r="A213" t="s">
        <v>44</v>
      </c>
      <c r="B213" s="2" t="s">
        <v>1</v>
      </c>
      <c r="C213">
        <f aca="true" t="shared" si="63" ref="C213:L213">SUM(C214,C215)</f>
        <v>2828</v>
      </c>
      <c r="D213">
        <f t="shared" si="63"/>
        <v>1984</v>
      </c>
      <c r="E213">
        <f t="shared" si="63"/>
        <v>442</v>
      </c>
      <c r="F213">
        <f t="shared" si="63"/>
        <v>151</v>
      </c>
      <c r="G213">
        <f t="shared" si="63"/>
        <v>188</v>
      </c>
      <c r="H213">
        <f t="shared" si="63"/>
        <v>13</v>
      </c>
      <c r="I213">
        <f t="shared" si="63"/>
        <v>90</v>
      </c>
      <c r="J213">
        <f t="shared" si="63"/>
        <v>1493</v>
      </c>
      <c r="K213">
        <f t="shared" si="63"/>
        <v>49</v>
      </c>
      <c r="L213">
        <f t="shared" si="63"/>
        <v>844</v>
      </c>
    </row>
    <row r="214" spans="2:12" ht="12.75" customHeight="1">
      <c r="B214" s="2" t="s">
        <v>15</v>
      </c>
      <c r="C214">
        <f>SUM(D214,L214)</f>
        <v>1198</v>
      </c>
      <c r="D214">
        <f>SUM(F214:K214)</f>
        <v>955</v>
      </c>
      <c r="E214">
        <f>SUM(F214:I214)</f>
        <v>237</v>
      </c>
      <c r="F214">
        <f aca="true" t="shared" si="64" ref="F214:L214">SUM(F218,F222,F226,F230,F234)</f>
        <v>87</v>
      </c>
      <c r="G214">
        <f t="shared" si="64"/>
        <v>90</v>
      </c>
      <c r="H214">
        <f t="shared" si="64"/>
        <v>8</v>
      </c>
      <c r="I214">
        <f t="shared" si="64"/>
        <v>52</v>
      </c>
      <c r="J214">
        <f t="shared" si="64"/>
        <v>698</v>
      </c>
      <c r="K214">
        <f t="shared" si="64"/>
        <v>20</v>
      </c>
      <c r="L214">
        <f t="shared" si="64"/>
        <v>243</v>
      </c>
    </row>
    <row r="215" spans="2:12" ht="12.75" customHeight="1">
      <c r="B215" s="2" t="s">
        <v>16</v>
      </c>
      <c r="C215">
        <f>SUM(D215,L215)</f>
        <v>1630</v>
      </c>
      <c r="D215">
        <f>SUM(F215:K215)</f>
        <v>1029</v>
      </c>
      <c r="E215">
        <f>SUM(F215:I215)</f>
        <v>205</v>
      </c>
      <c r="F215">
        <f>SUM(F219,F223,F227,F231,F235)</f>
        <v>64</v>
      </c>
      <c r="G215">
        <f>SUM(G219,G223,G227,G231,G235)</f>
        <v>98</v>
      </c>
      <c r="H215">
        <f>SUM(H219,H223,H227,H231,H235)</f>
        <v>5</v>
      </c>
      <c r="I215">
        <f>SUM(I219,I223,I228,I227,I228,I231,I235)</f>
        <v>38</v>
      </c>
      <c r="J215">
        <f>SUM(J219,J223,J227,J231,J235)</f>
        <v>795</v>
      </c>
      <c r="K215">
        <f>SUM(K219,K223,K227,K231,K235)</f>
        <v>29</v>
      </c>
      <c r="L215">
        <f>SUM(L219,L223,L227,L231,L235)</f>
        <v>601</v>
      </c>
    </row>
    <row r="217" spans="1:12" ht="12.75" customHeight="1">
      <c r="A217" t="s">
        <v>21</v>
      </c>
      <c r="B217" s="2" t="s">
        <v>1</v>
      </c>
      <c r="C217">
        <f aca="true" t="shared" si="65" ref="C217:L217">SUM(C218,C219)</f>
        <v>1440</v>
      </c>
      <c r="D217">
        <f t="shared" si="65"/>
        <v>1054</v>
      </c>
      <c r="E217">
        <f t="shared" si="65"/>
        <v>213</v>
      </c>
      <c r="F217">
        <f t="shared" si="65"/>
        <v>68</v>
      </c>
      <c r="G217">
        <f t="shared" si="65"/>
        <v>93</v>
      </c>
      <c r="H217">
        <f t="shared" si="65"/>
        <v>6</v>
      </c>
      <c r="I217">
        <f t="shared" si="65"/>
        <v>46</v>
      </c>
      <c r="J217">
        <f t="shared" si="65"/>
        <v>811</v>
      </c>
      <c r="K217">
        <f t="shared" si="65"/>
        <v>30</v>
      </c>
      <c r="L217">
        <f t="shared" si="65"/>
        <v>386</v>
      </c>
    </row>
    <row r="218" spans="2:12" ht="12.75" customHeight="1">
      <c r="B218" s="2" t="s">
        <v>15</v>
      </c>
      <c r="C218">
        <f>SUM(D218,L218)</f>
        <v>654</v>
      </c>
      <c r="D218">
        <f>SUM(F218:K218)</f>
        <v>544</v>
      </c>
      <c r="E218">
        <f>SUM(F218:I218)</f>
        <v>112</v>
      </c>
      <c r="F218">
        <v>37</v>
      </c>
      <c r="G218">
        <v>44</v>
      </c>
      <c r="H218">
        <v>3</v>
      </c>
      <c r="I218">
        <v>28</v>
      </c>
      <c r="J218">
        <v>419</v>
      </c>
      <c r="K218">
        <v>13</v>
      </c>
      <c r="L218">
        <v>110</v>
      </c>
    </row>
    <row r="219" spans="2:12" ht="12.75" customHeight="1">
      <c r="B219" s="2" t="s">
        <v>16</v>
      </c>
      <c r="C219">
        <f>SUM(D219,L219)</f>
        <v>786</v>
      </c>
      <c r="D219">
        <f>SUM(F219:K219)</f>
        <v>510</v>
      </c>
      <c r="E219">
        <f>SUM(F219:I219)</f>
        <v>101</v>
      </c>
      <c r="F219">
        <v>31</v>
      </c>
      <c r="G219">
        <v>49</v>
      </c>
      <c r="H219">
        <v>3</v>
      </c>
      <c r="I219">
        <v>18</v>
      </c>
      <c r="J219">
        <v>392</v>
      </c>
      <c r="K219">
        <v>17</v>
      </c>
      <c r="L219">
        <v>276</v>
      </c>
    </row>
    <row r="221" spans="1:12" ht="12.75" customHeight="1">
      <c r="A221" t="s">
        <v>39</v>
      </c>
      <c r="B221" s="2" t="s">
        <v>1</v>
      </c>
      <c r="C221">
        <f aca="true" t="shared" si="66" ref="C221:L221">SUM(C222,C223)</f>
        <v>1</v>
      </c>
      <c r="D221">
        <f t="shared" si="66"/>
        <v>1</v>
      </c>
      <c r="E221">
        <f t="shared" si="66"/>
        <v>0</v>
      </c>
      <c r="F221">
        <f t="shared" si="66"/>
        <v>0</v>
      </c>
      <c r="G221">
        <f t="shared" si="66"/>
        <v>0</v>
      </c>
      <c r="H221">
        <f t="shared" si="66"/>
        <v>0</v>
      </c>
      <c r="I221">
        <f t="shared" si="66"/>
        <v>0</v>
      </c>
      <c r="J221">
        <f t="shared" si="66"/>
        <v>1</v>
      </c>
      <c r="K221">
        <f t="shared" si="66"/>
        <v>0</v>
      </c>
      <c r="L221">
        <f t="shared" si="66"/>
        <v>0</v>
      </c>
    </row>
    <row r="222" spans="2:12" ht="12.75" customHeight="1">
      <c r="B222" s="2" t="s">
        <v>15</v>
      </c>
      <c r="C222">
        <f>SUM(D222,L222)</f>
        <v>1</v>
      </c>
      <c r="D222">
        <f>SUM(F222:K222)</f>
        <v>1</v>
      </c>
      <c r="E222">
        <f>SUM(F222:I222)</f>
        <v>0</v>
      </c>
      <c r="F222">
        <v>0</v>
      </c>
      <c r="G222">
        <v>0</v>
      </c>
      <c r="H222">
        <v>0</v>
      </c>
      <c r="I222">
        <v>0</v>
      </c>
      <c r="J222">
        <v>1</v>
      </c>
      <c r="K222">
        <v>0</v>
      </c>
      <c r="L222">
        <v>0</v>
      </c>
    </row>
    <row r="223" spans="2:12" ht="12.75" customHeight="1">
      <c r="B223" s="2" t="s">
        <v>16</v>
      </c>
      <c r="C223">
        <f>SUM(D223,L223)</f>
        <v>0</v>
      </c>
      <c r="D223">
        <f>SUM(F223:K223)</f>
        <v>0</v>
      </c>
      <c r="E223">
        <f>SUM(F223:I223)</f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</row>
    <row r="225" spans="1:12" ht="12.75" customHeight="1">
      <c r="A225" t="s">
        <v>23</v>
      </c>
      <c r="B225" s="2" t="s">
        <v>1</v>
      </c>
      <c r="C225">
        <f aca="true" t="shared" si="67" ref="C225:L225">SUM(C226,C227)</f>
        <v>600</v>
      </c>
      <c r="D225">
        <f t="shared" si="67"/>
        <v>391</v>
      </c>
      <c r="E225">
        <f t="shared" si="67"/>
        <v>102</v>
      </c>
      <c r="F225">
        <f t="shared" si="67"/>
        <v>41</v>
      </c>
      <c r="G225">
        <f t="shared" si="67"/>
        <v>41</v>
      </c>
      <c r="H225">
        <f t="shared" si="67"/>
        <v>4</v>
      </c>
      <c r="I225">
        <f t="shared" si="67"/>
        <v>16</v>
      </c>
      <c r="J225">
        <f t="shared" si="67"/>
        <v>279</v>
      </c>
      <c r="K225">
        <f t="shared" si="67"/>
        <v>10</v>
      </c>
      <c r="L225">
        <f t="shared" si="67"/>
        <v>209</v>
      </c>
    </row>
    <row r="226" spans="2:12" ht="12.75" customHeight="1">
      <c r="B226" s="2" t="s">
        <v>15</v>
      </c>
      <c r="C226">
        <f>SUM(D226,L226)</f>
        <v>231</v>
      </c>
      <c r="D226">
        <f>SUM(F226:K226)</f>
        <v>171</v>
      </c>
      <c r="E226">
        <f>SUM(F226:I226)</f>
        <v>56</v>
      </c>
      <c r="F226">
        <v>25</v>
      </c>
      <c r="G226">
        <v>20</v>
      </c>
      <c r="H226">
        <v>3</v>
      </c>
      <c r="I226">
        <v>8</v>
      </c>
      <c r="J226">
        <v>110</v>
      </c>
      <c r="K226">
        <v>5</v>
      </c>
      <c r="L226">
        <v>60</v>
      </c>
    </row>
    <row r="227" spans="2:12" ht="12.75" customHeight="1">
      <c r="B227" s="2" t="s">
        <v>16</v>
      </c>
      <c r="C227">
        <f>SUM(D227,L227)</f>
        <v>369</v>
      </c>
      <c r="D227">
        <f>SUM(F227:K227)</f>
        <v>220</v>
      </c>
      <c r="E227">
        <f>SUM(F227:I227)</f>
        <v>46</v>
      </c>
      <c r="F227">
        <v>16</v>
      </c>
      <c r="G227">
        <v>21</v>
      </c>
      <c r="H227">
        <v>1</v>
      </c>
      <c r="I227">
        <v>8</v>
      </c>
      <c r="J227">
        <v>169</v>
      </c>
      <c r="K227">
        <v>5</v>
      </c>
      <c r="L227">
        <v>149</v>
      </c>
    </row>
    <row r="229" spans="1:12" ht="12.75" customHeight="1">
      <c r="A229" t="s">
        <v>45</v>
      </c>
      <c r="B229" s="2" t="s">
        <v>1</v>
      </c>
      <c r="C229">
        <f aca="true" t="shared" si="68" ref="C229:L229">SUM(C230,C231)</f>
        <v>17</v>
      </c>
      <c r="D229">
        <f t="shared" si="68"/>
        <v>11</v>
      </c>
      <c r="E229">
        <f t="shared" si="68"/>
        <v>2</v>
      </c>
      <c r="F229">
        <f t="shared" si="68"/>
        <v>2</v>
      </c>
      <c r="G229">
        <f t="shared" si="68"/>
        <v>0</v>
      </c>
      <c r="H229">
        <f t="shared" si="68"/>
        <v>0</v>
      </c>
      <c r="I229">
        <f t="shared" si="68"/>
        <v>0</v>
      </c>
      <c r="J229">
        <f t="shared" si="68"/>
        <v>8</v>
      </c>
      <c r="K229">
        <f t="shared" si="68"/>
        <v>1</v>
      </c>
      <c r="L229">
        <f t="shared" si="68"/>
        <v>6</v>
      </c>
    </row>
    <row r="230" spans="2:12" ht="12.75" customHeight="1">
      <c r="B230" s="2" t="s">
        <v>15</v>
      </c>
      <c r="C230">
        <f>SUM(D230,L230)</f>
        <v>6</v>
      </c>
      <c r="D230">
        <f>SUM(F230:K230)</f>
        <v>4</v>
      </c>
      <c r="E230">
        <f>SUM(F230:I230)</f>
        <v>1</v>
      </c>
      <c r="F230">
        <v>1</v>
      </c>
      <c r="G230">
        <v>0</v>
      </c>
      <c r="H230">
        <v>0</v>
      </c>
      <c r="I230">
        <v>0</v>
      </c>
      <c r="J230">
        <v>3</v>
      </c>
      <c r="K230">
        <v>0</v>
      </c>
      <c r="L230">
        <v>2</v>
      </c>
    </row>
    <row r="231" spans="2:12" ht="12.75" customHeight="1">
      <c r="B231" s="2" t="s">
        <v>16</v>
      </c>
      <c r="C231">
        <f>SUM(D231,L231)</f>
        <v>11</v>
      </c>
      <c r="D231">
        <f>SUM(F231:K231)</f>
        <v>7</v>
      </c>
      <c r="E231">
        <f>SUM(F231:I231)</f>
        <v>1</v>
      </c>
      <c r="F231">
        <v>1</v>
      </c>
      <c r="G231">
        <v>0</v>
      </c>
      <c r="H231">
        <v>0</v>
      </c>
      <c r="I231">
        <v>0</v>
      </c>
      <c r="J231">
        <v>5</v>
      </c>
      <c r="K231">
        <v>1</v>
      </c>
      <c r="L231">
        <v>4</v>
      </c>
    </row>
    <row r="233" spans="1:12" ht="12.75" customHeight="1">
      <c r="A233" t="s">
        <v>46</v>
      </c>
      <c r="B233" s="2" t="s">
        <v>1</v>
      </c>
      <c r="C233">
        <f aca="true" t="shared" si="69" ref="C233:L233">SUM(C234,C235)</f>
        <v>770</v>
      </c>
      <c r="D233">
        <f t="shared" si="69"/>
        <v>527</v>
      </c>
      <c r="E233">
        <f t="shared" si="69"/>
        <v>125</v>
      </c>
      <c r="F233">
        <f t="shared" si="69"/>
        <v>40</v>
      </c>
      <c r="G233">
        <f t="shared" si="69"/>
        <v>54</v>
      </c>
      <c r="H233">
        <f t="shared" si="69"/>
        <v>3</v>
      </c>
      <c r="I233">
        <f t="shared" si="69"/>
        <v>28</v>
      </c>
      <c r="J233">
        <f t="shared" si="69"/>
        <v>394</v>
      </c>
      <c r="K233">
        <f t="shared" si="69"/>
        <v>8</v>
      </c>
      <c r="L233">
        <f t="shared" si="69"/>
        <v>243</v>
      </c>
    </row>
    <row r="234" spans="2:12" ht="12.75" customHeight="1">
      <c r="B234" s="2" t="s">
        <v>15</v>
      </c>
      <c r="C234">
        <f>SUM(D234,L234)</f>
        <v>306</v>
      </c>
      <c r="D234">
        <f>SUM(F234:K234)</f>
        <v>235</v>
      </c>
      <c r="E234">
        <f>SUM(F234:I234)</f>
        <v>68</v>
      </c>
      <c r="F234">
        <v>24</v>
      </c>
      <c r="G234">
        <v>26</v>
      </c>
      <c r="H234">
        <v>2</v>
      </c>
      <c r="I234">
        <v>16</v>
      </c>
      <c r="J234">
        <v>165</v>
      </c>
      <c r="K234">
        <v>2</v>
      </c>
      <c r="L234">
        <v>71</v>
      </c>
    </row>
    <row r="235" spans="2:12" ht="12.75" customHeight="1">
      <c r="B235" s="2" t="s">
        <v>16</v>
      </c>
      <c r="C235">
        <f>SUM(D235,L235)</f>
        <v>464</v>
      </c>
      <c r="D235">
        <f>SUM(F235:K235)</f>
        <v>292</v>
      </c>
      <c r="E235">
        <f>SUM(F235:I235)</f>
        <v>57</v>
      </c>
      <c r="F235">
        <v>16</v>
      </c>
      <c r="G235">
        <v>28</v>
      </c>
      <c r="H235">
        <v>1</v>
      </c>
      <c r="I235">
        <v>12</v>
      </c>
      <c r="J235">
        <v>229</v>
      </c>
      <c r="K235">
        <v>6</v>
      </c>
      <c r="L235">
        <v>172</v>
      </c>
    </row>
    <row r="237" spans="1:12" ht="12.75" customHeight="1">
      <c r="A237" t="s">
        <v>47</v>
      </c>
      <c r="B237" s="2" t="s">
        <v>1</v>
      </c>
      <c r="C237">
        <f aca="true" t="shared" si="70" ref="C237:L237">SUM(C238,C239)</f>
        <v>314</v>
      </c>
      <c r="D237">
        <f t="shared" si="70"/>
        <v>294</v>
      </c>
      <c r="E237">
        <f t="shared" si="70"/>
        <v>58</v>
      </c>
      <c r="F237">
        <f t="shared" si="70"/>
        <v>28</v>
      </c>
      <c r="G237">
        <f t="shared" si="70"/>
        <v>16</v>
      </c>
      <c r="H237">
        <f t="shared" si="70"/>
        <v>3</v>
      </c>
      <c r="I237">
        <f t="shared" si="70"/>
        <v>11</v>
      </c>
      <c r="J237">
        <f t="shared" si="70"/>
        <v>225</v>
      </c>
      <c r="K237">
        <f t="shared" si="70"/>
        <v>11</v>
      </c>
      <c r="L237">
        <f t="shared" si="70"/>
        <v>20</v>
      </c>
    </row>
    <row r="238" spans="2:12" ht="12.75" customHeight="1">
      <c r="B238" s="2" t="s">
        <v>15</v>
      </c>
      <c r="C238">
        <f>SUM(D238,L238)</f>
        <v>276</v>
      </c>
      <c r="D238">
        <f>SUM(F238:K238)</f>
        <v>259</v>
      </c>
      <c r="E238">
        <f>SUM(F238:I238)</f>
        <v>47</v>
      </c>
      <c r="F238">
        <f aca="true" t="shared" si="71" ref="F238:L239">SUM(F242,F246)</f>
        <v>23</v>
      </c>
      <c r="G238">
        <f t="shared" si="71"/>
        <v>13</v>
      </c>
      <c r="H238">
        <f t="shared" si="71"/>
        <v>1</v>
      </c>
      <c r="I238">
        <f t="shared" si="71"/>
        <v>10</v>
      </c>
      <c r="J238">
        <f t="shared" si="71"/>
        <v>204</v>
      </c>
      <c r="K238">
        <f t="shared" si="71"/>
        <v>8</v>
      </c>
      <c r="L238">
        <f t="shared" si="71"/>
        <v>17</v>
      </c>
    </row>
    <row r="239" spans="2:12" ht="12.75" customHeight="1">
      <c r="B239" s="2" t="s">
        <v>16</v>
      </c>
      <c r="C239">
        <f>SUM(D239,L239)</f>
        <v>38</v>
      </c>
      <c r="D239">
        <f>SUM(F239:K239)</f>
        <v>35</v>
      </c>
      <c r="E239">
        <f>SUM(F239:I239)</f>
        <v>11</v>
      </c>
      <c r="F239">
        <f t="shared" si="71"/>
        <v>5</v>
      </c>
      <c r="G239">
        <f t="shared" si="71"/>
        <v>3</v>
      </c>
      <c r="H239">
        <f t="shared" si="71"/>
        <v>2</v>
      </c>
      <c r="I239">
        <f t="shared" si="71"/>
        <v>1</v>
      </c>
      <c r="J239">
        <f t="shared" si="71"/>
        <v>21</v>
      </c>
      <c r="K239">
        <f t="shared" si="71"/>
        <v>3</v>
      </c>
      <c r="L239">
        <f t="shared" si="71"/>
        <v>3</v>
      </c>
    </row>
    <row r="240" s="12" customFormat="1" ht="12.75" customHeight="1"/>
    <row r="241" spans="1:12" ht="12.75" customHeight="1">
      <c r="A241" t="s">
        <v>21</v>
      </c>
      <c r="B241" s="2" t="s">
        <v>1</v>
      </c>
      <c r="C241">
        <f aca="true" t="shared" si="72" ref="C241:L241">SUM(C242,C243)</f>
        <v>287</v>
      </c>
      <c r="D241">
        <f t="shared" si="72"/>
        <v>272</v>
      </c>
      <c r="E241">
        <f t="shared" si="72"/>
        <v>56</v>
      </c>
      <c r="F241">
        <f t="shared" si="72"/>
        <v>28</v>
      </c>
      <c r="G241">
        <f t="shared" si="72"/>
        <v>15</v>
      </c>
      <c r="H241">
        <f t="shared" si="72"/>
        <v>3</v>
      </c>
      <c r="I241">
        <f t="shared" si="72"/>
        <v>10</v>
      </c>
      <c r="J241">
        <f t="shared" si="72"/>
        <v>207</v>
      </c>
      <c r="K241">
        <f t="shared" si="72"/>
        <v>9</v>
      </c>
      <c r="L241">
        <f t="shared" si="72"/>
        <v>15</v>
      </c>
    </row>
    <row r="242" spans="2:12" ht="12.75" customHeight="1">
      <c r="B242" s="2" t="s">
        <v>15</v>
      </c>
      <c r="C242">
        <f>SUM(D242,L242)</f>
        <v>251</v>
      </c>
      <c r="D242">
        <f>SUM(F242:K242)</f>
        <v>239</v>
      </c>
      <c r="E242">
        <f>SUM(F242:I242)</f>
        <v>45</v>
      </c>
      <c r="F242">
        <v>23</v>
      </c>
      <c r="G242">
        <v>12</v>
      </c>
      <c r="H242">
        <v>1</v>
      </c>
      <c r="I242">
        <v>9</v>
      </c>
      <c r="J242">
        <v>187</v>
      </c>
      <c r="K242">
        <v>7</v>
      </c>
      <c r="L242">
        <v>12</v>
      </c>
    </row>
    <row r="243" spans="2:12" ht="12.75" customHeight="1">
      <c r="B243" s="2" t="s">
        <v>16</v>
      </c>
      <c r="C243">
        <f>SUM(D243,L243)</f>
        <v>36</v>
      </c>
      <c r="D243">
        <f>SUM(F243:K243)</f>
        <v>33</v>
      </c>
      <c r="E243">
        <f>SUM(F243:I243)</f>
        <v>11</v>
      </c>
      <c r="F243">
        <v>5</v>
      </c>
      <c r="G243">
        <v>3</v>
      </c>
      <c r="H243">
        <v>2</v>
      </c>
      <c r="I243">
        <v>1</v>
      </c>
      <c r="J243">
        <v>20</v>
      </c>
      <c r="K243">
        <v>2</v>
      </c>
      <c r="L243">
        <v>3</v>
      </c>
    </row>
    <row r="245" spans="1:12" ht="12.75" customHeight="1">
      <c r="A245" t="s">
        <v>45</v>
      </c>
      <c r="B245" s="2" t="s">
        <v>1</v>
      </c>
      <c r="C245">
        <f aca="true" t="shared" si="73" ref="C245:L245">SUM(C246,C247)</f>
        <v>27</v>
      </c>
      <c r="D245">
        <f t="shared" si="73"/>
        <v>22</v>
      </c>
      <c r="E245">
        <f t="shared" si="73"/>
        <v>2</v>
      </c>
      <c r="F245">
        <f t="shared" si="73"/>
        <v>0</v>
      </c>
      <c r="G245">
        <f t="shared" si="73"/>
        <v>1</v>
      </c>
      <c r="H245">
        <f t="shared" si="73"/>
        <v>0</v>
      </c>
      <c r="I245">
        <f t="shared" si="73"/>
        <v>1</v>
      </c>
      <c r="J245">
        <f t="shared" si="73"/>
        <v>18</v>
      </c>
      <c r="K245">
        <f t="shared" si="73"/>
        <v>2</v>
      </c>
      <c r="L245">
        <f t="shared" si="73"/>
        <v>5</v>
      </c>
    </row>
    <row r="246" spans="2:12" ht="12.75" customHeight="1">
      <c r="B246" s="2" t="s">
        <v>15</v>
      </c>
      <c r="C246">
        <f>SUM(D246,L246)</f>
        <v>25</v>
      </c>
      <c r="D246">
        <f>SUM(F246:K246)</f>
        <v>20</v>
      </c>
      <c r="E246">
        <f>SUM(F246:I246)</f>
        <v>2</v>
      </c>
      <c r="F246">
        <v>0</v>
      </c>
      <c r="G246">
        <v>1</v>
      </c>
      <c r="H246">
        <v>0</v>
      </c>
      <c r="I246">
        <v>1</v>
      </c>
      <c r="J246">
        <v>17</v>
      </c>
      <c r="K246">
        <v>1</v>
      </c>
      <c r="L246">
        <v>5</v>
      </c>
    </row>
    <row r="247" spans="2:12" ht="12.75" customHeight="1">
      <c r="B247" s="2" t="s">
        <v>16</v>
      </c>
      <c r="C247">
        <f>SUM(D247,L247)</f>
        <v>2</v>
      </c>
      <c r="D247">
        <f>SUM(F247:K247)</f>
        <v>2</v>
      </c>
      <c r="E247">
        <f>SUM(F247:I247)</f>
        <v>0</v>
      </c>
      <c r="F247">
        <v>0</v>
      </c>
      <c r="G247">
        <v>0</v>
      </c>
      <c r="H247">
        <v>0</v>
      </c>
      <c r="I247">
        <v>0</v>
      </c>
      <c r="J247">
        <v>1</v>
      </c>
      <c r="K247">
        <v>1</v>
      </c>
      <c r="L247">
        <v>0</v>
      </c>
    </row>
    <row r="249" s="11" customFormat="1" ht="12.75" customHeight="1"/>
  </sheetData>
  <mergeCells count="5">
    <mergeCell ref="E7:I7"/>
    <mergeCell ref="D6:K6"/>
    <mergeCell ref="A1:L1"/>
    <mergeCell ref="A2:L2"/>
    <mergeCell ref="A3:L3"/>
  </mergeCells>
  <printOptions/>
  <pageMargins left="0.8" right="0.41" top="0.27" bottom="0.67" header="0.18" footer="0.17"/>
  <pageSetup horizontalDpi="600" verticalDpi="600" orientation="landscape" scale="80" r:id="rId1"/>
  <headerFooter alignWithMargins="0">
    <oddFooter>&amp;R
&amp;"Times,Regular"Office of the Registrar
Report 894
Page &amp;P of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 - Unive</dc:creator>
  <cp:keywords/>
  <dc:description/>
  <cp:lastModifiedBy>Brian Kerr</cp:lastModifiedBy>
  <cp:lastPrinted>2002-10-01T13:32:46Z</cp:lastPrinted>
  <dcterms:created xsi:type="dcterms:W3CDTF">1999-08-06T18:46:00Z</dcterms:created>
  <dcterms:modified xsi:type="dcterms:W3CDTF">2005-08-16T19:16:44Z</dcterms:modified>
  <cp:category/>
  <cp:version/>
  <cp:contentType/>
  <cp:contentStatus/>
</cp:coreProperties>
</file>