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<sst xmlns="http://schemas.openxmlformats.org/spreadsheetml/2006/main" count="78" uniqueCount="68">
  <si>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</si>
  <si>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</si>
  <si>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</si>
  <si>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</si>
  <si>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</si>
  <si>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</si>
  <si>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</si>
  <si>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</si>
  <si>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</si>
  <si>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</si>
  <si>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</si>
  <si>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</si>
  <si>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</si>
  <si>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</si>
  <si>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</si>
  <si>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</si>
  <si>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</si>
  <si>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</si>
  <si>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</si>
  <si>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</si>
  <si>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</si>
  <si>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</si>
  <si>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</si>
  <si>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</si>
  <si>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</si>
  <si>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</si>
  <si>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</si>
  <si>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</si>
  <si>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</si>
  <si>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</si>
  <si>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</si>
  <si>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</si>
  <si>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</si>
  <si>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</si>
  <si>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</si>
  <si>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</si>
  <si>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</si>
  <si>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</si>
  <si>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</si>
  <si>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</si>
  <si>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</si>
  <si>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</si>
  <si>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</si>
  <si>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</si>
  <si>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</si>
  <si>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</si>
  <si>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</si>
  <si>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</si>
  <si>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</si>
  <si>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</si>
  <si>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</si>
  <si>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</si>
  <si>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</si>
  <si>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</si>
  <si>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</si>
  <si>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</si>
  <si>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</si>
  <si>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</si>
  <si>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</si>
  <si>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</si>
  <si>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</si>
  <si>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</si>
  <si>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</si>
  <si>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</si>
  <si>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</si>
  <si>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</si>
  <si>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1951-1952 Through 2001-2002</t>
  </si>
  <si>
    <t>2001-02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</si>
</sst>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75" zoomScaleNormal="75" workbookViewId="0" topLeftCell="A1">
      <pane ySplit="2400" topLeftCell="BM1" activePane="topLeft" state="split"/>
      <selection pane="topLeft" activeCell="A1" sqref="A1"/>
      <selection pane="bottomLeft" activeCell="C83" sqref="C83"/>
    </sheetView>
  </sheetViews>
  <sheetFormatPr defaultColWidth="8.796875" defaultRowHeight="15"/>
  <cols>
    <col min="1" max="1" width="9.69921875" style="0" customWidth="1"/>
    <col min="2" max="2" width="10.09765625" style="10" customWidth="1"/>
    <col min="3" max="5" width="11" style="10" customWidth="1"/>
    <col min="6" max="6" width="1.8984375" style="0" customWidth="1"/>
    <col min="7" max="9" width="11" style="10" customWidth="1"/>
    <col min="10" max="10" width="1.8984375" style="0" customWidth="1"/>
    <col min="11" max="13" width="11" style="10" customWidth="1"/>
    <col min="14" max="14" width="1.8984375" style="0" customWidth="1"/>
    <col min="15" max="15" width="11" style="10" customWidth="1"/>
    <col min="16" max="16" width="1.8984375" style="0" customWidth="1"/>
    <col min="17" max="17" width="11" style="10" customWidth="1"/>
    <col min="18" max="18" width="1.8984375" style="0" customWidth="1"/>
    <col min="19" max="19" width="11" style="10" customWidth="1"/>
    <col min="20" max="16384" width="11" style="0" customWidth="1"/>
  </cols>
  <sheetData>
    <row r="1" spans="1:19" ht="15.75">
      <c r="A1" s="1" t="s">
        <v>61</v>
      </c>
      <c r="B1" s="8"/>
      <c r="C1" s="8"/>
      <c r="D1" s="8"/>
      <c r="E1" s="8"/>
      <c r="F1" s="1"/>
      <c r="G1" s="8"/>
      <c r="H1" s="8"/>
      <c r="I1" s="8"/>
      <c r="J1" s="1"/>
      <c r="K1" s="8"/>
      <c r="L1" s="8"/>
      <c r="M1" s="8"/>
      <c r="N1" s="1"/>
      <c r="O1" s="8"/>
      <c r="P1" s="1"/>
      <c r="Q1" s="8"/>
      <c r="R1" s="1"/>
      <c r="S1" s="8"/>
    </row>
    <row r="2" spans="1:19" ht="15.75">
      <c r="A2" s="1" t="s">
        <v>0</v>
      </c>
      <c r="B2" s="8"/>
      <c r="C2" s="8"/>
      <c r="D2" s="8"/>
      <c r="E2" s="8"/>
      <c r="F2" s="1"/>
      <c r="G2" s="8"/>
      <c r="H2" s="8"/>
      <c r="I2" s="8"/>
      <c r="J2" s="1"/>
      <c r="K2" s="8"/>
      <c r="L2" s="8"/>
      <c r="M2" s="8"/>
      <c r="N2" s="1"/>
      <c r="O2" s="8"/>
      <c r="P2" s="1"/>
      <c r="Q2" s="8"/>
      <c r="R2" s="1"/>
      <c r="S2" s="8"/>
    </row>
    <row r="3" spans="1:19" ht="15.75">
      <c r="A3" s="20" t="s">
        <v>66</v>
      </c>
      <c r="B3" s="8"/>
      <c r="C3" s="8"/>
      <c r="D3" s="8"/>
      <c r="E3" s="8"/>
      <c r="F3" s="1"/>
      <c r="G3" s="8"/>
      <c r="H3" s="8"/>
      <c r="I3" s="8"/>
      <c r="J3" s="1"/>
      <c r="K3" s="8"/>
      <c r="L3" s="8"/>
      <c r="M3" s="8"/>
      <c r="N3" s="1"/>
      <c r="O3" s="8"/>
      <c r="P3" s="1"/>
      <c r="Q3" s="8"/>
      <c r="R3" s="1"/>
      <c r="S3" s="8"/>
    </row>
    <row r="4" spans="1:19" ht="16.5" thickBot="1">
      <c r="A4" s="6"/>
      <c r="B4" s="9"/>
      <c r="C4" s="9"/>
      <c r="D4" s="9"/>
      <c r="E4" s="9"/>
      <c r="F4" s="6"/>
      <c r="G4" s="9"/>
      <c r="H4" s="9"/>
      <c r="I4" s="9"/>
      <c r="J4" s="6"/>
      <c r="K4" s="9"/>
      <c r="L4" s="9"/>
      <c r="M4" s="9"/>
      <c r="N4" s="6"/>
      <c r="O4" s="9"/>
      <c r="P4" s="6"/>
      <c r="Q4" s="9"/>
      <c r="R4" s="6"/>
      <c r="S4" s="9"/>
    </row>
    <row r="5" ht="16.5" thickTop="1"/>
    <row r="6" spans="7:19" ht="15.75">
      <c r="G6" s="14" t="s">
        <v>1</v>
      </c>
      <c r="H6" s="14"/>
      <c r="I6" s="14"/>
      <c r="J6" s="2"/>
      <c r="K6" s="14"/>
      <c r="L6" s="14"/>
      <c r="M6" s="14"/>
      <c r="N6" s="2"/>
      <c r="O6" s="14"/>
      <c r="P6" s="2"/>
      <c r="Q6" s="14"/>
      <c r="R6" s="2"/>
      <c r="S6" s="14"/>
    </row>
    <row r="7" spans="15:19" ht="15.75">
      <c r="O7" s="11" t="s">
        <v>2</v>
      </c>
      <c r="S7" s="16" t="s">
        <v>3</v>
      </c>
    </row>
    <row r="8" spans="3:19" ht="15.75">
      <c r="C8" s="14" t="s">
        <v>4</v>
      </c>
      <c r="D8" s="14"/>
      <c r="E8" s="14"/>
      <c r="G8" s="14" t="s">
        <v>5</v>
      </c>
      <c r="H8" s="14"/>
      <c r="I8" s="14"/>
      <c r="K8" s="14" t="s">
        <v>6</v>
      </c>
      <c r="L8" s="14"/>
      <c r="M8" s="14"/>
      <c r="O8" s="15" t="s">
        <v>7</v>
      </c>
      <c r="Q8" s="15" t="s">
        <v>8</v>
      </c>
      <c r="R8" s="5"/>
      <c r="S8" s="15" t="s">
        <v>7</v>
      </c>
    </row>
    <row r="9" spans="1:19" ht="15.75">
      <c r="A9" s="3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G9" s="11" t="s">
        <v>11</v>
      </c>
      <c r="H9" s="11" t="s">
        <v>12</v>
      </c>
      <c r="I9" s="11" t="s">
        <v>13</v>
      </c>
      <c r="K9" s="11" t="s">
        <v>11</v>
      </c>
      <c r="L9" s="11" t="s">
        <v>12</v>
      </c>
      <c r="M9" s="11" t="s">
        <v>13</v>
      </c>
      <c r="O9" s="11" t="s">
        <v>11</v>
      </c>
      <c r="Q9" s="11" t="s">
        <v>11</v>
      </c>
      <c r="R9" s="3"/>
      <c r="S9" s="11" t="s">
        <v>11</v>
      </c>
    </row>
    <row r="10" spans="1:19" ht="15.75">
      <c r="A10" s="4"/>
      <c r="B10" s="12"/>
      <c r="C10" s="12"/>
      <c r="D10" s="12"/>
      <c r="E10" s="12"/>
      <c r="F10" s="4"/>
      <c r="G10" s="12"/>
      <c r="H10" s="12"/>
      <c r="I10" s="12"/>
      <c r="J10" s="4"/>
      <c r="K10" s="12"/>
      <c r="L10" s="12"/>
      <c r="M10" s="12"/>
      <c r="N10" s="4"/>
      <c r="O10" s="12"/>
      <c r="P10" s="4"/>
      <c r="Q10" s="12"/>
      <c r="R10" s="4"/>
      <c r="S10" s="12"/>
    </row>
    <row r="12" spans="1:19" ht="15.75">
      <c r="A12" t="s">
        <v>14</v>
      </c>
      <c r="B12" s="10">
        <f>SUM(C12:E12)</f>
        <v>5325</v>
      </c>
      <c r="C12" s="10">
        <f>SUM(G12+K12+O12+Q12+S12)</f>
        <v>5325</v>
      </c>
      <c r="D12" s="10">
        <f>SUM(H12+L12)</f>
        <v>0</v>
      </c>
      <c r="E12" s="10">
        <f>SUM(I12+M12)</f>
        <v>0</v>
      </c>
      <c r="G12" s="17">
        <v>2562</v>
      </c>
      <c r="H12" s="18">
        <v>0</v>
      </c>
      <c r="I12" s="18">
        <v>0</v>
      </c>
      <c r="K12" s="17">
        <v>1877</v>
      </c>
      <c r="L12" s="18">
        <v>0</v>
      </c>
      <c r="M12" s="18">
        <v>0</v>
      </c>
      <c r="O12" s="18">
        <v>0</v>
      </c>
      <c r="Q12" s="17">
        <v>239</v>
      </c>
      <c r="S12" s="17">
        <v>647</v>
      </c>
    </row>
    <row r="13" spans="1:19" ht="15.75">
      <c r="A13" t="s">
        <v>15</v>
      </c>
      <c r="B13" s="10">
        <f>SUM(C13:E13)</f>
        <v>4825</v>
      </c>
      <c r="C13" s="10">
        <f>SUM(G13+K13+O13+Q13+S13)</f>
        <v>4825</v>
      </c>
      <c r="D13" s="10">
        <f>SUM(H13+L13)</f>
        <v>0</v>
      </c>
      <c r="E13" s="10">
        <f>SUM(I13+M13)</f>
        <v>0</v>
      </c>
      <c r="G13" s="17">
        <v>2253</v>
      </c>
      <c r="H13" s="17">
        <v>0</v>
      </c>
      <c r="I13" s="17">
        <v>0</v>
      </c>
      <c r="K13" s="17">
        <v>1668</v>
      </c>
      <c r="L13" s="17">
        <v>0</v>
      </c>
      <c r="M13" s="17">
        <v>0</v>
      </c>
      <c r="O13" s="17">
        <v>3</v>
      </c>
      <c r="Q13" s="17">
        <v>269</v>
      </c>
      <c r="S13" s="17">
        <v>632</v>
      </c>
    </row>
    <row r="14" spans="1:19" ht="15.75">
      <c r="A14" t="s">
        <v>16</v>
      </c>
      <c r="B14" s="10">
        <f>SUM(C14:E14)</f>
        <v>4589</v>
      </c>
      <c r="C14" s="10">
        <f aca="true" t="shared" si="0" ref="C14:C29">SUM(G14+K14+O14+Q14+S14)</f>
        <v>4589</v>
      </c>
      <c r="D14" s="10">
        <f aca="true" t="shared" si="1" ref="D14:E29">SUM(H14+L14)</f>
        <v>0</v>
      </c>
      <c r="E14" s="10">
        <f t="shared" si="1"/>
        <v>0</v>
      </c>
      <c r="G14" s="17">
        <v>1989</v>
      </c>
      <c r="H14" s="17">
        <v>0</v>
      </c>
      <c r="I14" s="17">
        <v>0</v>
      </c>
      <c r="K14" s="17">
        <v>1714</v>
      </c>
      <c r="L14" s="17">
        <v>0</v>
      </c>
      <c r="M14" s="17">
        <v>0</v>
      </c>
      <c r="O14" s="17">
        <v>2</v>
      </c>
      <c r="Q14" s="17">
        <v>304</v>
      </c>
      <c r="S14" s="17">
        <v>580</v>
      </c>
    </row>
    <row r="15" spans="1:19" ht="15.75">
      <c r="A15" t="s">
        <v>17</v>
      </c>
      <c r="B15" s="10">
        <f>SUM(C15:E15)</f>
        <v>4535</v>
      </c>
      <c r="C15" s="10">
        <f t="shared" si="0"/>
        <v>4535</v>
      </c>
      <c r="D15" s="10">
        <f t="shared" si="1"/>
        <v>0</v>
      </c>
      <c r="E15" s="10">
        <f t="shared" si="1"/>
        <v>0</v>
      </c>
      <c r="G15" s="17">
        <v>1971</v>
      </c>
      <c r="H15" s="17">
        <v>0</v>
      </c>
      <c r="I15" s="17">
        <v>0</v>
      </c>
      <c r="K15" s="17">
        <v>1687</v>
      </c>
      <c r="L15" s="17">
        <v>0</v>
      </c>
      <c r="M15" s="17">
        <v>0</v>
      </c>
      <c r="O15" s="17">
        <v>2</v>
      </c>
      <c r="Q15" s="17">
        <v>283</v>
      </c>
      <c r="S15" s="17">
        <v>592</v>
      </c>
    </row>
    <row r="17" spans="1:19" ht="15.75">
      <c r="A17" t="s">
        <v>18</v>
      </c>
      <c r="B17" s="10">
        <f>SUM(C17:E17)</f>
        <v>5030</v>
      </c>
      <c r="C17" s="10">
        <f t="shared" si="0"/>
        <v>5030</v>
      </c>
      <c r="D17" s="10">
        <f t="shared" si="1"/>
        <v>0</v>
      </c>
      <c r="E17" s="10">
        <f t="shared" si="1"/>
        <v>0</v>
      </c>
      <c r="G17" s="17">
        <v>2440</v>
      </c>
      <c r="H17" s="17">
        <v>0</v>
      </c>
      <c r="I17" s="17">
        <v>0</v>
      </c>
      <c r="K17" s="17">
        <v>1696</v>
      </c>
      <c r="L17" s="17">
        <v>0</v>
      </c>
      <c r="M17" s="17">
        <v>0</v>
      </c>
      <c r="O17" s="17">
        <v>0</v>
      </c>
      <c r="Q17" s="17">
        <v>278</v>
      </c>
      <c r="S17" s="17">
        <v>616</v>
      </c>
    </row>
    <row r="18" spans="1:19" ht="15.75">
      <c r="A18" t="s">
        <v>19</v>
      </c>
      <c r="B18" s="10">
        <f>SUM(C18:E18)</f>
        <v>5516</v>
      </c>
      <c r="C18" s="10">
        <f t="shared" si="0"/>
        <v>5516</v>
      </c>
      <c r="D18" s="10">
        <f t="shared" si="1"/>
        <v>0</v>
      </c>
      <c r="E18" s="10">
        <f t="shared" si="1"/>
        <v>0</v>
      </c>
      <c r="G18" s="17">
        <v>2708</v>
      </c>
      <c r="H18" s="17">
        <v>0</v>
      </c>
      <c r="I18" s="17">
        <v>0</v>
      </c>
      <c r="K18" s="17">
        <v>1876</v>
      </c>
      <c r="L18" s="17">
        <v>0</v>
      </c>
      <c r="M18" s="17">
        <v>0</v>
      </c>
      <c r="O18" s="17">
        <v>1</v>
      </c>
      <c r="Q18" s="17">
        <v>279</v>
      </c>
      <c r="S18" s="17">
        <v>652</v>
      </c>
    </row>
    <row r="19" spans="1:19" ht="15.75">
      <c r="A19" t="s">
        <v>20</v>
      </c>
      <c r="B19" s="10">
        <f>SUM(C19:E19)</f>
        <v>5813</v>
      </c>
      <c r="C19" s="10">
        <f t="shared" si="0"/>
        <v>5737</v>
      </c>
      <c r="D19" s="10">
        <f t="shared" si="1"/>
        <v>0</v>
      </c>
      <c r="E19" s="10">
        <f t="shared" si="1"/>
        <v>76</v>
      </c>
      <c r="G19" s="17">
        <v>2710</v>
      </c>
      <c r="H19" s="17">
        <v>0</v>
      </c>
      <c r="I19" s="17">
        <v>76</v>
      </c>
      <c r="K19" s="17">
        <v>2079</v>
      </c>
      <c r="L19" s="17">
        <v>0</v>
      </c>
      <c r="M19" s="17">
        <v>0</v>
      </c>
      <c r="O19" s="17">
        <v>3</v>
      </c>
      <c r="Q19" s="17">
        <v>268</v>
      </c>
      <c r="S19" s="17">
        <v>677</v>
      </c>
    </row>
    <row r="20" spans="1:19" ht="15.75">
      <c r="A20" t="s">
        <v>21</v>
      </c>
      <c r="B20" s="10">
        <f>SUM(C20:E20)</f>
        <v>6242</v>
      </c>
      <c r="C20" s="10">
        <f t="shared" si="0"/>
        <v>6137</v>
      </c>
      <c r="D20" s="10">
        <f t="shared" si="1"/>
        <v>0</v>
      </c>
      <c r="E20" s="10">
        <f t="shared" si="1"/>
        <v>105</v>
      </c>
      <c r="G20" s="17">
        <v>2973</v>
      </c>
      <c r="H20" s="17">
        <v>0</v>
      </c>
      <c r="I20" s="17">
        <v>105</v>
      </c>
      <c r="K20" s="17">
        <v>2136</v>
      </c>
      <c r="L20" s="17">
        <v>0</v>
      </c>
      <c r="M20" s="17">
        <v>0</v>
      </c>
      <c r="O20" s="17">
        <v>0</v>
      </c>
      <c r="Q20" s="17">
        <v>309</v>
      </c>
      <c r="S20" s="17">
        <v>719</v>
      </c>
    </row>
    <row r="21" spans="1:19" ht="15.75">
      <c r="A21" t="s">
        <v>22</v>
      </c>
      <c r="B21" s="10">
        <f>SUM(C21:E21)</f>
        <v>6239</v>
      </c>
      <c r="C21" s="10">
        <f t="shared" si="0"/>
        <v>6116</v>
      </c>
      <c r="D21" s="10">
        <f t="shared" si="1"/>
        <v>0</v>
      </c>
      <c r="E21" s="10">
        <f t="shared" si="1"/>
        <v>123</v>
      </c>
      <c r="G21" s="17">
        <v>3027</v>
      </c>
      <c r="H21" s="17">
        <v>0</v>
      </c>
      <c r="I21" s="17">
        <v>123</v>
      </c>
      <c r="K21" s="17">
        <v>2131</v>
      </c>
      <c r="L21" s="17">
        <v>0</v>
      </c>
      <c r="M21" s="17">
        <v>0</v>
      </c>
      <c r="O21" s="17">
        <v>3</v>
      </c>
      <c r="Q21" s="17">
        <v>291</v>
      </c>
      <c r="S21" s="17">
        <v>664</v>
      </c>
    </row>
    <row r="23" spans="1:19" ht="15.75">
      <c r="A23" t="s">
        <v>23</v>
      </c>
      <c r="B23" s="10">
        <f>SUM(C23:E23)</f>
        <v>6286</v>
      </c>
      <c r="C23" s="10">
        <f t="shared" si="0"/>
        <v>6153</v>
      </c>
      <c r="D23" s="10">
        <f t="shared" si="1"/>
        <v>0</v>
      </c>
      <c r="E23" s="10">
        <f t="shared" si="1"/>
        <v>133</v>
      </c>
      <c r="G23" s="17">
        <v>2907</v>
      </c>
      <c r="H23" s="17">
        <v>0</v>
      </c>
      <c r="I23" s="17">
        <v>133</v>
      </c>
      <c r="K23" s="17">
        <v>2164</v>
      </c>
      <c r="L23" s="17">
        <v>0</v>
      </c>
      <c r="M23" s="17">
        <v>0</v>
      </c>
      <c r="O23" s="17">
        <v>11</v>
      </c>
      <c r="Q23" s="17">
        <v>357</v>
      </c>
      <c r="S23" s="17">
        <v>714</v>
      </c>
    </row>
    <row r="24" spans="1:19" ht="15.75">
      <c r="A24" t="s">
        <v>24</v>
      </c>
      <c r="B24" s="10">
        <f>SUM(C24:E24)</f>
        <v>6342</v>
      </c>
      <c r="C24" s="10">
        <f t="shared" si="0"/>
        <v>6158</v>
      </c>
      <c r="D24" s="10">
        <f t="shared" si="1"/>
        <v>42</v>
      </c>
      <c r="E24" s="10">
        <f t="shared" si="1"/>
        <v>142</v>
      </c>
      <c r="G24" s="17">
        <v>3007</v>
      </c>
      <c r="H24" s="17">
        <v>42</v>
      </c>
      <c r="I24" s="17">
        <v>142</v>
      </c>
      <c r="K24" s="17">
        <v>2075</v>
      </c>
      <c r="L24" s="17">
        <v>0</v>
      </c>
      <c r="M24" s="17">
        <v>0</v>
      </c>
      <c r="O24" s="17">
        <v>19</v>
      </c>
      <c r="Q24" s="17">
        <v>364</v>
      </c>
      <c r="S24" s="17">
        <v>693</v>
      </c>
    </row>
    <row r="25" spans="1:19" ht="15.75">
      <c r="A25" t="s">
        <v>25</v>
      </c>
      <c r="B25" s="10">
        <f>SUM(C25:E25)</f>
        <v>6588</v>
      </c>
      <c r="C25" s="10">
        <f t="shared" si="0"/>
        <v>6336</v>
      </c>
      <c r="D25" s="10">
        <f t="shared" si="1"/>
        <v>122</v>
      </c>
      <c r="E25" s="10">
        <f t="shared" si="1"/>
        <v>130</v>
      </c>
      <c r="G25" s="17">
        <v>3011</v>
      </c>
      <c r="H25" s="17">
        <v>122</v>
      </c>
      <c r="I25" s="17">
        <v>130</v>
      </c>
      <c r="K25" s="17">
        <v>2163</v>
      </c>
      <c r="L25" s="17">
        <v>0</v>
      </c>
      <c r="M25" s="17">
        <v>0</v>
      </c>
      <c r="O25" s="17">
        <v>32</v>
      </c>
      <c r="Q25" s="17">
        <v>379</v>
      </c>
      <c r="S25" s="17">
        <v>751</v>
      </c>
    </row>
    <row r="26" spans="1:19" ht="15.75">
      <c r="A26" t="s">
        <v>26</v>
      </c>
      <c r="B26" s="10">
        <f>SUM(C26:E26)</f>
        <v>7140</v>
      </c>
      <c r="C26" s="10">
        <f t="shared" si="0"/>
        <v>6865</v>
      </c>
      <c r="D26" s="10">
        <f t="shared" si="1"/>
        <v>145</v>
      </c>
      <c r="E26" s="10">
        <f t="shared" si="1"/>
        <v>130</v>
      </c>
      <c r="G26" s="17">
        <v>3223</v>
      </c>
      <c r="H26" s="17">
        <v>145</v>
      </c>
      <c r="I26" s="17">
        <v>130</v>
      </c>
      <c r="K26" s="17">
        <v>2383</v>
      </c>
      <c r="L26" s="17">
        <v>0</v>
      </c>
      <c r="M26" s="17">
        <v>0</v>
      </c>
      <c r="O26" s="17">
        <v>20</v>
      </c>
      <c r="Q26" s="17">
        <v>403</v>
      </c>
      <c r="S26" s="17">
        <v>836</v>
      </c>
    </row>
    <row r="27" spans="1:19" ht="15.75">
      <c r="A27" t="s">
        <v>27</v>
      </c>
      <c r="B27" s="10">
        <f>SUM(C27:E27)</f>
        <v>7196</v>
      </c>
      <c r="C27" s="10">
        <f t="shared" si="0"/>
        <v>6794</v>
      </c>
      <c r="D27" s="10">
        <f t="shared" si="1"/>
        <v>212</v>
      </c>
      <c r="E27" s="10">
        <f t="shared" si="1"/>
        <v>190</v>
      </c>
      <c r="G27" s="17">
        <v>3298</v>
      </c>
      <c r="H27" s="17">
        <v>212</v>
      </c>
      <c r="I27" s="17">
        <v>190</v>
      </c>
      <c r="K27" s="17">
        <v>2303</v>
      </c>
      <c r="L27" s="17">
        <v>0</v>
      </c>
      <c r="M27" s="17">
        <v>0</v>
      </c>
      <c r="O27" s="17">
        <v>21</v>
      </c>
      <c r="Q27" s="17">
        <v>364</v>
      </c>
      <c r="S27" s="17">
        <v>808</v>
      </c>
    </row>
    <row r="29" spans="1:19" ht="15.75">
      <c r="A29" t="s">
        <v>28</v>
      </c>
      <c r="B29" s="10">
        <f>SUM(C29:E29)</f>
        <v>7891</v>
      </c>
      <c r="C29" s="10">
        <f t="shared" si="0"/>
        <v>7484</v>
      </c>
      <c r="D29" s="10">
        <f t="shared" si="1"/>
        <v>220</v>
      </c>
      <c r="E29" s="10">
        <f t="shared" si="1"/>
        <v>187</v>
      </c>
      <c r="G29" s="17">
        <v>3437</v>
      </c>
      <c r="H29" s="17">
        <v>220</v>
      </c>
      <c r="I29" s="17">
        <v>187</v>
      </c>
      <c r="K29" s="17">
        <v>2653</v>
      </c>
      <c r="L29" s="17">
        <v>0</v>
      </c>
      <c r="M29" s="17">
        <v>0</v>
      </c>
      <c r="O29" s="17">
        <v>35</v>
      </c>
      <c r="Q29" s="17">
        <v>439</v>
      </c>
      <c r="S29" s="17">
        <v>920</v>
      </c>
    </row>
    <row r="30" spans="1:19" ht="15.75">
      <c r="A30" t="s">
        <v>29</v>
      </c>
      <c r="B30" s="10">
        <f>SUM(C30:E30)</f>
        <v>8158</v>
      </c>
      <c r="C30" s="10">
        <f>SUM(G30+K30+O30+Q30+S30)</f>
        <v>7712</v>
      </c>
      <c r="D30" s="10">
        <f aca="true" t="shared" si="2" ref="D30:E33">SUM(H30+L30)</f>
        <v>243</v>
      </c>
      <c r="E30" s="10">
        <f t="shared" si="2"/>
        <v>203</v>
      </c>
      <c r="G30" s="17">
        <v>3512</v>
      </c>
      <c r="H30" s="17">
        <v>243</v>
      </c>
      <c r="I30" s="17">
        <v>203</v>
      </c>
      <c r="K30" s="17">
        <v>2776</v>
      </c>
      <c r="L30" s="17">
        <v>0</v>
      </c>
      <c r="M30" s="17">
        <v>0</v>
      </c>
      <c r="O30" s="17">
        <v>34</v>
      </c>
      <c r="Q30" s="17">
        <v>475</v>
      </c>
      <c r="S30" s="17">
        <v>915</v>
      </c>
    </row>
    <row r="31" spans="1:19" ht="15.75">
      <c r="A31" t="s">
        <v>30</v>
      </c>
      <c r="B31" s="10">
        <f>SUM(C31:E31)</f>
        <v>8881</v>
      </c>
      <c r="C31" s="10">
        <f>SUM(G31+K31+O31+Q31+S31)</f>
        <v>8471</v>
      </c>
      <c r="D31" s="10">
        <f t="shared" si="2"/>
        <v>224</v>
      </c>
      <c r="E31" s="10">
        <f t="shared" si="2"/>
        <v>186</v>
      </c>
      <c r="G31" s="17">
        <v>3882</v>
      </c>
      <c r="H31" s="17">
        <v>224</v>
      </c>
      <c r="I31" s="17">
        <v>186</v>
      </c>
      <c r="K31" s="17">
        <v>2976</v>
      </c>
      <c r="L31" s="17">
        <v>0</v>
      </c>
      <c r="M31" s="17">
        <v>0</v>
      </c>
      <c r="O31" s="17">
        <v>39</v>
      </c>
      <c r="Q31" s="17">
        <v>548</v>
      </c>
      <c r="S31" s="17">
        <v>1026</v>
      </c>
    </row>
    <row r="32" spans="1:19" ht="15.75">
      <c r="A32" t="s">
        <v>31</v>
      </c>
      <c r="B32" s="10">
        <f>SUM(C32:E32)</f>
        <v>9354</v>
      </c>
      <c r="C32" s="10">
        <f>SUM(G32+K32+O32+Q32+S32)</f>
        <v>8887</v>
      </c>
      <c r="D32" s="10">
        <f t="shared" si="2"/>
        <v>241</v>
      </c>
      <c r="E32" s="10">
        <f t="shared" si="2"/>
        <v>226</v>
      </c>
      <c r="G32" s="17">
        <v>4228</v>
      </c>
      <c r="H32" s="17">
        <v>241</v>
      </c>
      <c r="I32" s="17">
        <v>226</v>
      </c>
      <c r="K32" s="17">
        <v>2956</v>
      </c>
      <c r="L32" s="17">
        <v>0</v>
      </c>
      <c r="M32" s="17">
        <v>0</v>
      </c>
      <c r="O32" s="17">
        <v>51</v>
      </c>
      <c r="Q32" s="17">
        <v>627</v>
      </c>
      <c r="S32" s="17">
        <v>1025</v>
      </c>
    </row>
    <row r="33" spans="1:19" ht="15.75">
      <c r="A33" t="s">
        <v>32</v>
      </c>
      <c r="B33" s="10">
        <f>SUM(C33:E33)</f>
        <v>9346</v>
      </c>
      <c r="C33" s="10">
        <f>SUM(G33+K33+O33+Q33+S33)</f>
        <v>8824</v>
      </c>
      <c r="D33" s="10">
        <f t="shared" si="2"/>
        <v>249</v>
      </c>
      <c r="E33" s="10">
        <f t="shared" si="2"/>
        <v>273</v>
      </c>
      <c r="G33" s="17">
        <v>4444</v>
      </c>
      <c r="H33" s="17">
        <v>249</v>
      </c>
      <c r="I33" s="17">
        <v>273</v>
      </c>
      <c r="K33" s="17">
        <v>2635</v>
      </c>
      <c r="L33" s="17">
        <v>0</v>
      </c>
      <c r="M33" s="17">
        <v>0</v>
      </c>
      <c r="O33" s="17">
        <v>56</v>
      </c>
      <c r="Q33" s="17">
        <v>686</v>
      </c>
      <c r="S33" s="17">
        <v>1003</v>
      </c>
    </row>
    <row r="35" spans="1:19" ht="15.75">
      <c r="A35" t="s">
        <v>33</v>
      </c>
      <c r="B35" s="10">
        <f>SUM(C35:E35)</f>
        <v>9968</v>
      </c>
      <c r="C35" s="10">
        <f>SUM(G35+K35+O35+Q35+S35)</f>
        <v>9393</v>
      </c>
      <c r="D35" s="10">
        <f aca="true" t="shared" si="3" ref="D35:E39">SUM(H35+L35)</f>
        <v>303</v>
      </c>
      <c r="E35" s="10">
        <f t="shared" si="3"/>
        <v>272</v>
      </c>
      <c r="G35" s="17">
        <v>4506</v>
      </c>
      <c r="H35" s="17">
        <v>298</v>
      </c>
      <c r="I35" s="17">
        <v>272</v>
      </c>
      <c r="K35" s="17">
        <v>2932</v>
      </c>
      <c r="L35" s="17">
        <v>5</v>
      </c>
      <c r="M35" s="17">
        <v>0</v>
      </c>
      <c r="O35" s="17">
        <v>44</v>
      </c>
      <c r="Q35" s="17">
        <v>801</v>
      </c>
      <c r="S35" s="17">
        <v>1110</v>
      </c>
    </row>
    <row r="36" spans="1:19" ht="15.75">
      <c r="A36" t="s">
        <v>34</v>
      </c>
      <c r="B36" s="10">
        <f>SUM(C36:E36)</f>
        <v>10284</v>
      </c>
      <c r="C36" s="10">
        <f>SUM(G36+K36+O36+Q36+S36)</f>
        <v>9590</v>
      </c>
      <c r="D36" s="10">
        <f t="shared" si="3"/>
        <v>335</v>
      </c>
      <c r="E36" s="10">
        <f t="shared" si="3"/>
        <v>359</v>
      </c>
      <c r="G36" s="17">
        <v>4614</v>
      </c>
      <c r="H36" s="17">
        <v>289</v>
      </c>
      <c r="I36" s="17">
        <v>359</v>
      </c>
      <c r="K36" s="17">
        <v>2875</v>
      </c>
      <c r="L36" s="17">
        <v>46</v>
      </c>
      <c r="M36" s="17">
        <v>0</v>
      </c>
      <c r="O36" s="17">
        <v>33</v>
      </c>
      <c r="Q36" s="17">
        <v>798</v>
      </c>
      <c r="S36" s="17">
        <v>1270</v>
      </c>
    </row>
    <row r="37" spans="1:19" ht="15.75">
      <c r="A37" t="s">
        <v>35</v>
      </c>
      <c r="B37" s="10">
        <f>SUM(C37:E37)</f>
        <v>10622</v>
      </c>
      <c r="C37" s="10">
        <f>SUM(G37+K37+O37+Q37+S37)</f>
        <v>9902</v>
      </c>
      <c r="D37" s="10">
        <f t="shared" si="3"/>
        <v>371</v>
      </c>
      <c r="E37" s="10">
        <f t="shared" si="3"/>
        <v>349</v>
      </c>
      <c r="G37" s="17">
        <v>4905</v>
      </c>
      <c r="H37" s="17">
        <v>335</v>
      </c>
      <c r="I37" s="17">
        <v>349</v>
      </c>
      <c r="K37" s="17">
        <v>2802</v>
      </c>
      <c r="L37" s="17">
        <v>36</v>
      </c>
      <c r="M37" s="17">
        <v>0</v>
      </c>
      <c r="O37" s="17">
        <v>51</v>
      </c>
      <c r="Q37" s="17">
        <v>752</v>
      </c>
      <c r="S37" s="17">
        <v>1392</v>
      </c>
    </row>
    <row r="38" spans="1:19" ht="15.75">
      <c r="A38" t="s">
        <v>36</v>
      </c>
      <c r="B38" s="10">
        <f>SUM(C38:E38)</f>
        <v>10681</v>
      </c>
      <c r="C38" s="10">
        <f>SUM(G38+K38+O38+Q38+S38)</f>
        <v>9881</v>
      </c>
      <c r="D38" s="10">
        <f t="shared" si="3"/>
        <v>378</v>
      </c>
      <c r="E38" s="10">
        <f t="shared" si="3"/>
        <v>422</v>
      </c>
      <c r="G38" s="17">
        <v>4951</v>
      </c>
      <c r="H38" s="17">
        <v>340</v>
      </c>
      <c r="I38" s="17">
        <v>422</v>
      </c>
      <c r="K38" s="17">
        <v>2848</v>
      </c>
      <c r="L38" s="17">
        <v>38</v>
      </c>
      <c r="M38" s="17">
        <v>0</v>
      </c>
      <c r="O38" s="17">
        <v>33</v>
      </c>
      <c r="Q38" s="17">
        <v>743</v>
      </c>
      <c r="S38" s="17">
        <v>1306</v>
      </c>
    </row>
    <row r="39" spans="1:19" ht="15.75">
      <c r="A39" t="s">
        <v>37</v>
      </c>
      <c r="B39" s="10">
        <f>SUM(C39:E39)</f>
        <v>10636</v>
      </c>
      <c r="C39" s="10">
        <f>SUM(G39+K39+O39+Q39+S39)</f>
        <v>9761</v>
      </c>
      <c r="D39" s="10">
        <f t="shared" si="3"/>
        <v>442</v>
      </c>
      <c r="E39" s="10">
        <f t="shared" si="3"/>
        <v>433</v>
      </c>
      <c r="G39" s="17">
        <v>4677</v>
      </c>
      <c r="H39" s="17">
        <v>375</v>
      </c>
      <c r="I39" s="17">
        <v>433</v>
      </c>
      <c r="K39" s="17">
        <v>2871</v>
      </c>
      <c r="L39" s="17">
        <v>67</v>
      </c>
      <c r="M39" s="17">
        <v>0</v>
      </c>
      <c r="O39" s="17">
        <v>40</v>
      </c>
      <c r="Q39" s="17">
        <v>722</v>
      </c>
      <c r="S39" s="17">
        <v>1451</v>
      </c>
    </row>
    <row r="41" spans="1:19" ht="15.75">
      <c r="A41" t="s">
        <v>38</v>
      </c>
      <c r="B41" s="10">
        <f>SUM(C41:E41)</f>
        <v>10817</v>
      </c>
      <c r="C41" s="10">
        <f>SUM(G41+K41+O41+Q41+S41)</f>
        <v>9828</v>
      </c>
      <c r="D41" s="10">
        <f aca="true" t="shared" si="4" ref="D41:E45">SUM(H41+L41)</f>
        <v>550</v>
      </c>
      <c r="E41" s="10">
        <f t="shared" si="4"/>
        <v>439</v>
      </c>
      <c r="G41" s="17">
        <v>4839</v>
      </c>
      <c r="H41" s="17">
        <v>490</v>
      </c>
      <c r="I41" s="17">
        <v>439</v>
      </c>
      <c r="K41" s="17">
        <v>2929</v>
      </c>
      <c r="L41" s="17">
        <v>60</v>
      </c>
      <c r="M41" s="17">
        <v>0</v>
      </c>
      <c r="O41" s="17">
        <v>28</v>
      </c>
      <c r="Q41" s="10">
        <v>688</v>
      </c>
      <c r="S41" s="17">
        <v>1344</v>
      </c>
    </row>
    <row r="42" spans="1:19" ht="15.75">
      <c r="A42" t="s">
        <v>39</v>
      </c>
      <c r="B42" s="10">
        <f>SUM(C42:E42)</f>
        <v>10543</v>
      </c>
      <c r="C42" s="10">
        <f>SUM(G42+K42+O42+Q42+S42)</f>
        <v>9568</v>
      </c>
      <c r="D42" s="10">
        <f t="shared" si="4"/>
        <v>556</v>
      </c>
      <c r="E42" s="10">
        <f t="shared" si="4"/>
        <v>419</v>
      </c>
      <c r="G42" s="17">
        <v>4615</v>
      </c>
      <c r="H42" s="17">
        <v>489</v>
      </c>
      <c r="I42" s="17">
        <v>419</v>
      </c>
      <c r="K42" s="17">
        <v>2835</v>
      </c>
      <c r="L42" s="17">
        <v>67</v>
      </c>
      <c r="M42" s="17">
        <v>0</v>
      </c>
      <c r="O42" s="17">
        <v>42</v>
      </c>
      <c r="Q42" s="10">
        <v>705</v>
      </c>
      <c r="S42" s="17">
        <v>1371</v>
      </c>
    </row>
    <row r="43" spans="1:19" ht="15.75">
      <c r="A43" t="s">
        <v>40</v>
      </c>
      <c r="B43" s="10">
        <f>SUM(C43:E43)</f>
        <v>10643</v>
      </c>
      <c r="C43" s="10">
        <f>SUM(G43+K43+O43+Q43+S43)</f>
        <v>9579</v>
      </c>
      <c r="D43" s="10">
        <f t="shared" si="4"/>
        <v>629</v>
      </c>
      <c r="E43" s="10">
        <f t="shared" si="4"/>
        <v>435</v>
      </c>
      <c r="G43" s="17">
        <v>4749</v>
      </c>
      <c r="H43" s="17">
        <v>572</v>
      </c>
      <c r="I43" s="17">
        <v>435</v>
      </c>
      <c r="K43" s="17">
        <v>3369</v>
      </c>
      <c r="L43" s="17">
        <v>57</v>
      </c>
      <c r="M43" s="17">
        <v>0</v>
      </c>
      <c r="O43" s="17">
        <v>32</v>
      </c>
      <c r="Q43" s="10">
        <v>635</v>
      </c>
      <c r="S43" s="17">
        <v>794</v>
      </c>
    </row>
    <row r="44" spans="1:19" ht="15.75">
      <c r="A44" t="s">
        <v>41</v>
      </c>
      <c r="B44" s="10">
        <f>SUM(C44:E44)</f>
        <v>10705</v>
      </c>
      <c r="C44" s="10">
        <f>SUM(G44+K44+O44+Q44+S44)</f>
        <v>9541</v>
      </c>
      <c r="D44" s="10">
        <f t="shared" si="4"/>
        <v>758</v>
      </c>
      <c r="E44" s="10">
        <f t="shared" si="4"/>
        <v>406</v>
      </c>
      <c r="G44" s="17">
        <v>4856</v>
      </c>
      <c r="H44" s="17">
        <v>677</v>
      </c>
      <c r="I44" s="17">
        <v>406</v>
      </c>
      <c r="K44" s="17">
        <v>3251</v>
      </c>
      <c r="L44" s="17">
        <v>81</v>
      </c>
      <c r="M44" s="17">
        <v>0</v>
      </c>
      <c r="O44" s="17">
        <v>28</v>
      </c>
      <c r="Q44" s="10">
        <v>660</v>
      </c>
      <c r="S44" s="17">
        <v>746</v>
      </c>
    </row>
    <row r="45" spans="1:19" ht="15.75">
      <c r="A45" s="7" t="s">
        <v>42</v>
      </c>
      <c r="B45" s="13">
        <f>SUM(C45:E45)</f>
        <v>10413</v>
      </c>
      <c r="C45" s="13">
        <f>SUM(G45+K45+O45+Q45+S45)</f>
        <v>9225</v>
      </c>
      <c r="D45" s="13">
        <f t="shared" si="4"/>
        <v>783</v>
      </c>
      <c r="E45" s="13">
        <f t="shared" si="4"/>
        <v>405</v>
      </c>
      <c r="F45" s="7"/>
      <c r="G45" s="19">
        <v>4845</v>
      </c>
      <c r="H45" s="19">
        <v>708</v>
      </c>
      <c r="I45" s="19">
        <v>404</v>
      </c>
      <c r="J45" s="7"/>
      <c r="K45" s="19">
        <v>3023</v>
      </c>
      <c r="L45" s="19">
        <v>75</v>
      </c>
      <c r="M45" s="19">
        <v>1</v>
      </c>
      <c r="N45" s="7"/>
      <c r="O45" s="19">
        <v>16</v>
      </c>
      <c r="P45" s="7"/>
      <c r="Q45" s="13">
        <v>569</v>
      </c>
      <c r="R45" s="7"/>
      <c r="S45" s="19">
        <v>772</v>
      </c>
    </row>
    <row r="46" spans="1:19" ht="15.75">
      <c r="A46" s="4"/>
      <c r="B46" s="12"/>
      <c r="C46" s="12"/>
      <c r="D46" s="12"/>
      <c r="E46" s="12"/>
      <c r="F46" s="4"/>
      <c r="G46" s="12"/>
      <c r="H46" s="12"/>
      <c r="I46" s="12"/>
      <c r="J46" s="4"/>
      <c r="K46" s="12"/>
      <c r="L46" s="12"/>
      <c r="M46" s="12"/>
      <c r="N46" s="4"/>
      <c r="O46" s="12"/>
      <c r="P46" s="4"/>
      <c r="Q46" s="12"/>
      <c r="R46" s="4"/>
      <c r="S46" s="12"/>
    </row>
    <row r="47" spans="1:19" ht="15.75">
      <c r="A47" t="s">
        <v>43</v>
      </c>
      <c r="B47" s="10">
        <f>SUM(C47:E47)</f>
        <v>10954</v>
      </c>
      <c r="C47" s="10">
        <f>SUM(G47+K47+O47+Q47+S47)</f>
        <v>9632</v>
      </c>
      <c r="D47" s="10">
        <f aca="true" t="shared" si="5" ref="D47:E51">SUM(H47+L47)</f>
        <v>851</v>
      </c>
      <c r="E47" s="10">
        <f t="shared" si="5"/>
        <v>471</v>
      </c>
      <c r="G47" s="17">
        <v>5080</v>
      </c>
      <c r="H47" s="17">
        <v>746</v>
      </c>
      <c r="I47" s="17">
        <v>466</v>
      </c>
      <c r="K47" s="17">
        <v>3193</v>
      </c>
      <c r="L47" s="17">
        <v>105</v>
      </c>
      <c r="M47" s="17">
        <v>5</v>
      </c>
      <c r="O47" s="17">
        <v>39</v>
      </c>
      <c r="Q47" s="17">
        <v>552</v>
      </c>
      <c r="S47" s="17">
        <v>768</v>
      </c>
    </row>
    <row r="48" spans="1:19" ht="15.75">
      <c r="A48" t="s">
        <v>44</v>
      </c>
      <c r="B48" s="10">
        <f>SUM(C48:E48)</f>
        <v>11059</v>
      </c>
      <c r="C48" s="10">
        <f>SUM(G48+K48+O48+Q48+S48)</f>
        <v>9683</v>
      </c>
      <c r="D48" s="10">
        <f t="shared" si="5"/>
        <v>916</v>
      </c>
      <c r="E48" s="10">
        <f t="shared" si="5"/>
        <v>460</v>
      </c>
      <c r="G48" s="17">
        <v>5081</v>
      </c>
      <c r="H48" s="17">
        <v>848</v>
      </c>
      <c r="I48" s="17">
        <v>450</v>
      </c>
      <c r="K48" s="17">
        <v>3227</v>
      </c>
      <c r="L48" s="17">
        <v>68</v>
      </c>
      <c r="M48" s="17">
        <v>10</v>
      </c>
      <c r="O48" s="17">
        <v>17</v>
      </c>
      <c r="Q48" s="17">
        <v>605</v>
      </c>
      <c r="S48" s="17">
        <v>753</v>
      </c>
    </row>
    <row r="49" spans="1:19" ht="15.75">
      <c r="A49" t="s">
        <v>45</v>
      </c>
      <c r="B49" s="10">
        <f>SUM(C49:E49)</f>
        <v>11041</v>
      </c>
      <c r="C49" s="10">
        <f>SUM(G49+K49+O49+Q49+S49)</f>
        <v>9533</v>
      </c>
      <c r="D49" s="10">
        <f t="shared" si="5"/>
        <v>1004</v>
      </c>
      <c r="E49" s="10">
        <f t="shared" si="5"/>
        <v>504</v>
      </c>
      <c r="G49" s="17">
        <v>5165</v>
      </c>
      <c r="H49" s="17">
        <v>879</v>
      </c>
      <c r="I49" s="17">
        <v>489</v>
      </c>
      <c r="K49" s="17">
        <v>2977</v>
      </c>
      <c r="L49" s="17">
        <v>125</v>
      </c>
      <c r="M49" s="17">
        <v>15</v>
      </c>
      <c r="O49" s="17">
        <v>19</v>
      </c>
      <c r="Q49" s="17">
        <v>585</v>
      </c>
      <c r="S49" s="17">
        <v>787</v>
      </c>
    </row>
    <row r="50" spans="1:19" ht="15.75">
      <c r="A50" t="s">
        <v>46</v>
      </c>
      <c r="B50" s="10">
        <f>SUM(C50:E50)</f>
        <v>10900</v>
      </c>
      <c r="C50" s="10">
        <f>SUM(G50+K50+O50+Q50+S50)</f>
        <v>9453</v>
      </c>
      <c r="D50" s="10">
        <f t="shared" si="5"/>
        <v>928</v>
      </c>
      <c r="E50" s="10">
        <f t="shared" si="5"/>
        <v>519</v>
      </c>
      <c r="G50" s="17">
        <v>5187</v>
      </c>
      <c r="H50" s="17">
        <v>849</v>
      </c>
      <c r="I50" s="17">
        <v>472</v>
      </c>
      <c r="K50" s="17">
        <v>2874</v>
      </c>
      <c r="L50" s="17">
        <v>79</v>
      </c>
      <c r="M50" s="17">
        <v>47</v>
      </c>
      <c r="O50" s="17">
        <v>17</v>
      </c>
      <c r="Q50" s="17">
        <v>630</v>
      </c>
      <c r="S50" s="17">
        <v>745</v>
      </c>
    </row>
    <row r="51" spans="1:19" ht="15.75">
      <c r="A51" t="s">
        <v>47</v>
      </c>
      <c r="B51" s="10">
        <f>SUM(C51:E51)</f>
        <v>10545</v>
      </c>
      <c r="C51" s="10">
        <f>SUM(G51+K51+O51+Q51+S51)</f>
        <v>9119</v>
      </c>
      <c r="D51" s="10">
        <f t="shared" si="5"/>
        <v>839</v>
      </c>
      <c r="E51" s="10">
        <f t="shared" si="5"/>
        <v>587</v>
      </c>
      <c r="G51" s="17">
        <v>4976</v>
      </c>
      <c r="H51" s="17">
        <v>771</v>
      </c>
      <c r="I51" s="17">
        <v>521</v>
      </c>
      <c r="K51" s="17">
        <v>2744</v>
      </c>
      <c r="L51" s="17">
        <v>68</v>
      </c>
      <c r="M51" s="17">
        <v>66</v>
      </c>
      <c r="O51" s="17">
        <v>17</v>
      </c>
      <c r="Q51" s="17">
        <v>607</v>
      </c>
      <c r="S51" s="17">
        <v>775</v>
      </c>
    </row>
    <row r="53" spans="1:19" ht="15.75">
      <c r="A53" t="s">
        <v>48</v>
      </c>
      <c r="B53" s="10">
        <f>SUM(C53:E53)</f>
        <v>10761</v>
      </c>
      <c r="C53" s="10">
        <f>SUM(G53+K53+O53+Q53+S53)</f>
        <v>9257</v>
      </c>
      <c r="D53" s="10">
        <f>SUM(H53+L53)</f>
        <v>922</v>
      </c>
      <c r="E53" s="10">
        <f>SUM(I53+M53)</f>
        <v>582</v>
      </c>
      <c r="G53" s="17">
        <v>5025</v>
      </c>
      <c r="H53" s="17">
        <v>809</v>
      </c>
      <c r="I53" s="17">
        <v>537</v>
      </c>
      <c r="K53" s="17">
        <v>2817</v>
      </c>
      <c r="L53" s="17">
        <v>113</v>
      </c>
      <c r="M53" s="17">
        <v>45</v>
      </c>
      <c r="O53" s="17">
        <v>15</v>
      </c>
      <c r="Q53" s="17">
        <v>598</v>
      </c>
      <c r="S53" s="17">
        <v>802</v>
      </c>
    </row>
    <row r="54" spans="1:19" ht="15.75">
      <c r="A54" s="7" t="s">
        <v>49</v>
      </c>
      <c r="B54" s="10">
        <f aca="true" t="shared" si="6" ref="B54:B67">SUM(C54:E54)</f>
        <v>10507</v>
      </c>
      <c r="C54" s="10">
        <f aca="true" t="shared" si="7" ref="C54:C67">SUM(G54+K54+O54+Q54+S54)</f>
        <v>8913</v>
      </c>
      <c r="D54" s="10">
        <f aca="true" t="shared" si="8" ref="D54:D67">SUM(H54+L54)</f>
        <v>937</v>
      </c>
      <c r="E54" s="10">
        <f aca="true" t="shared" si="9" ref="E54:E67">SUM(I54+M54)</f>
        <v>657</v>
      </c>
      <c r="F54" s="7"/>
      <c r="G54" s="19">
        <v>4993</v>
      </c>
      <c r="H54" s="19">
        <v>812</v>
      </c>
      <c r="I54" s="19">
        <v>596</v>
      </c>
      <c r="J54" s="7"/>
      <c r="K54" s="19">
        <v>2582</v>
      </c>
      <c r="L54" s="19">
        <v>125</v>
      </c>
      <c r="M54" s="19">
        <v>61</v>
      </c>
      <c r="N54" s="7"/>
      <c r="O54" s="19">
        <v>10</v>
      </c>
      <c r="P54" s="7"/>
      <c r="Q54" s="19">
        <v>589</v>
      </c>
      <c r="R54" s="7"/>
      <c r="S54" s="19">
        <v>739</v>
      </c>
    </row>
    <row r="55" spans="1:19" ht="15.75">
      <c r="A55" t="s">
        <v>50</v>
      </c>
      <c r="B55" s="10">
        <f t="shared" si="6"/>
        <v>10743</v>
      </c>
      <c r="C55" s="10">
        <f t="shared" si="7"/>
        <v>9051</v>
      </c>
      <c r="D55" s="10">
        <f t="shared" si="8"/>
        <v>1009</v>
      </c>
      <c r="E55" s="10">
        <f t="shared" si="9"/>
        <v>683</v>
      </c>
      <c r="G55" s="17">
        <v>5097</v>
      </c>
      <c r="H55" s="17">
        <v>875</v>
      </c>
      <c r="I55" s="17">
        <v>614</v>
      </c>
      <c r="K55" s="17">
        <v>2669</v>
      </c>
      <c r="L55" s="17">
        <v>134</v>
      </c>
      <c r="M55" s="17">
        <v>69</v>
      </c>
      <c r="O55" s="17">
        <v>5</v>
      </c>
      <c r="Q55" s="17">
        <v>562</v>
      </c>
      <c r="S55" s="17">
        <v>718</v>
      </c>
    </row>
    <row r="56" spans="1:19" ht="15.75">
      <c r="A56" t="s">
        <v>51</v>
      </c>
      <c r="B56" s="10">
        <f t="shared" si="6"/>
        <v>11081</v>
      </c>
      <c r="C56" s="10">
        <f t="shared" si="7"/>
        <v>9198</v>
      </c>
      <c r="D56" s="10">
        <f t="shared" si="8"/>
        <v>1101</v>
      </c>
      <c r="E56" s="10">
        <f t="shared" si="9"/>
        <v>782</v>
      </c>
      <c r="G56" s="17">
        <v>5356</v>
      </c>
      <c r="H56" s="17">
        <v>943</v>
      </c>
      <c r="I56" s="17">
        <v>721</v>
      </c>
      <c r="K56" s="17">
        <v>2628</v>
      </c>
      <c r="L56" s="17">
        <v>158</v>
      </c>
      <c r="M56" s="17">
        <v>61</v>
      </c>
      <c r="O56" s="17">
        <v>8</v>
      </c>
      <c r="Q56" s="17">
        <v>527</v>
      </c>
      <c r="S56" s="17">
        <v>679</v>
      </c>
    </row>
    <row r="57" spans="1:19" ht="15.75">
      <c r="A57" t="s">
        <v>52</v>
      </c>
      <c r="B57" s="10">
        <f t="shared" si="6"/>
        <v>11545</v>
      </c>
      <c r="C57" s="10">
        <f t="shared" si="7"/>
        <v>9609</v>
      </c>
      <c r="D57" s="10">
        <f t="shared" si="8"/>
        <v>1126</v>
      </c>
      <c r="E57" s="10">
        <f t="shared" si="9"/>
        <v>810</v>
      </c>
      <c r="G57" s="17">
        <v>5601</v>
      </c>
      <c r="H57" s="17">
        <v>960</v>
      </c>
      <c r="I57" s="17">
        <v>751</v>
      </c>
      <c r="K57" s="17">
        <v>2721</v>
      </c>
      <c r="L57" s="17">
        <v>166</v>
      </c>
      <c r="M57" s="17">
        <v>59</v>
      </c>
      <c r="O57" s="17">
        <v>4</v>
      </c>
      <c r="Q57" s="17">
        <v>583</v>
      </c>
      <c r="S57" s="17">
        <v>700</v>
      </c>
    </row>
    <row r="59" spans="1:19" ht="15.75">
      <c r="A59" t="s">
        <v>53</v>
      </c>
      <c r="B59" s="10">
        <f t="shared" si="6"/>
        <v>11789</v>
      </c>
      <c r="C59" s="10">
        <f t="shared" si="7"/>
        <v>9721</v>
      </c>
      <c r="D59" s="10">
        <f t="shared" si="8"/>
        <v>1146</v>
      </c>
      <c r="E59" s="10">
        <f t="shared" si="9"/>
        <v>922</v>
      </c>
      <c r="G59" s="17">
        <v>5513</v>
      </c>
      <c r="H59" s="17">
        <v>966</v>
      </c>
      <c r="I59" s="17">
        <v>831</v>
      </c>
      <c r="K59" s="17">
        <v>2820</v>
      </c>
      <c r="L59" s="17">
        <v>180</v>
      </c>
      <c r="M59" s="17">
        <v>91</v>
      </c>
      <c r="O59" s="17">
        <v>7</v>
      </c>
      <c r="Q59" s="17">
        <v>661</v>
      </c>
      <c r="S59" s="17">
        <v>720</v>
      </c>
    </row>
    <row r="60" spans="1:19" ht="15.75">
      <c r="A60" t="s">
        <v>54</v>
      </c>
      <c r="B60" s="10">
        <f t="shared" si="6"/>
        <v>11716</v>
      </c>
      <c r="C60" s="10">
        <f t="shared" si="7"/>
        <v>9508</v>
      </c>
      <c r="D60" s="10">
        <f t="shared" si="8"/>
        <v>1156</v>
      </c>
      <c r="E60" s="10">
        <f t="shared" si="9"/>
        <v>1052</v>
      </c>
      <c r="G60" s="17">
        <v>5341</v>
      </c>
      <c r="H60" s="17">
        <v>954</v>
      </c>
      <c r="I60" s="17">
        <v>906</v>
      </c>
      <c r="K60" s="17">
        <v>2759</v>
      </c>
      <c r="L60" s="17">
        <v>202</v>
      </c>
      <c r="M60" s="17">
        <v>146</v>
      </c>
      <c r="O60" s="17">
        <v>8</v>
      </c>
      <c r="Q60" s="17">
        <v>676</v>
      </c>
      <c r="R60" t="s">
        <v>62</v>
      </c>
      <c r="S60" s="17">
        <v>724</v>
      </c>
    </row>
    <row r="61" spans="1:19" ht="15.75">
      <c r="A61" t="s">
        <v>55</v>
      </c>
      <c r="B61" s="10">
        <f t="shared" si="6"/>
        <v>11786</v>
      </c>
      <c r="C61" s="10">
        <f t="shared" si="7"/>
        <v>9543</v>
      </c>
      <c r="D61" s="10">
        <f t="shared" si="8"/>
        <v>1194</v>
      </c>
      <c r="E61" s="10">
        <f t="shared" si="9"/>
        <v>1049</v>
      </c>
      <c r="G61" s="17">
        <v>5408</v>
      </c>
      <c r="H61" s="17">
        <v>991</v>
      </c>
      <c r="I61" s="17">
        <v>919</v>
      </c>
      <c r="K61" s="17">
        <v>2780</v>
      </c>
      <c r="L61" s="17">
        <v>203</v>
      </c>
      <c r="M61" s="17">
        <v>130</v>
      </c>
      <c r="O61" s="17">
        <v>5</v>
      </c>
      <c r="Q61" s="17">
        <v>663</v>
      </c>
      <c r="S61" s="17">
        <v>687</v>
      </c>
    </row>
    <row r="62" spans="1:19" ht="15.75">
      <c r="A62" t="s">
        <v>56</v>
      </c>
      <c r="B62" s="10">
        <f t="shared" si="6"/>
        <v>11842</v>
      </c>
      <c r="C62" s="10">
        <f t="shared" si="7"/>
        <v>9722</v>
      </c>
      <c r="D62" s="10">
        <f t="shared" si="8"/>
        <v>1138</v>
      </c>
      <c r="E62" s="10">
        <f t="shared" si="9"/>
        <v>982</v>
      </c>
      <c r="G62" s="17">
        <v>5485</v>
      </c>
      <c r="H62" s="17">
        <v>934</v>
      </c>
      <c r="I62" s="17">
        <v>843</v>
      </c>
      <c r="K62" s="17">
        <v>2857</v>
      </c>
      <c r="L62" s="17">
        <v>204</v>
      </c>
      <c r="M62" s="17">
        <v>139</v>
      </c>
      <c r="O62" s="17">
        <v>6</v>
      </c>
      <c r="Q62" s="17">
        <v>649</v>
      </c>
      <c r="S62" s="17">
        <v>725</v>
      </c>
    </row>
    <row r="63" spans="1:19" ht="15.75">
      <c r="A63" t="s">
        <v>57</v>
      </c>
      <c r="B63" s="10">
        <f t="shared" si="6"/>
        <v>11343</v>
      </c>
      <c r="C63" s="10">
        <f t="shared" si="7"/>
        <v>9263</v>
      </c>
      <c r="D63" s="10">
        <f t="shared" si="8"/>
        <v>1177</v>
      </c>
      <c r="E63" s="10">
        <f t="shared" si="9"/>
        <v>903</v>
      </c>
      <c r="G63" s="17">
        <v>4981</v>
      </c>
      <c r="H63" s="17">
        <v>954</v>
      </c>
      <c r="I63" s="17">
        <v>778</v>
      </c>
      <c r="K63" s="17">
        <v>2840</v>
      </c>
      <c r="L63" s="17">
        <v>223</v>
      </c>
      <c r="M63" s="17">
        <v>125</v>
      </c>
      <c r="O63" s="17">
        <v>5</v>
      </c>
      <c r="Q63" s="17">
        <v>714</v>
      </c>
      <c r="S63" s="17">
        <v>723</v>
      </c>
    </row>
    <row r="65" spans="1:19" ht="15.75">
      <c r="A65" t="s">
        <v>58</v>
      </c>
      <c r="B65" s="10">
        <f t="shared" si="6"/>
        <v>12052</v>
      </c>
      <c r="C65" s="10">
        <f t="shared" si="7"/>
        <v>9779</v>
      </c>
      <c r="D65" s="10">
        <f t="shared" si="8"/>
        <v>1318</v>
      </c>
      <c r="E65" s="10">
        <f t="shared" si="9"/>
        <v>955</v>
      </c>
      <c r="G65" s="17">
        <v>5413</v>
      </c>
      <c r="H65" s="17">
        <v>1015</v>
      </c>
      <c r="I65" s="17">
        <v>829</v>
      </c>
      <c r="K65" s="17">
        <v>2955</v>
      </c>
      <c r="L65" s="17">
        <v>303</v>
      </c>
      <c r="M65" s="17">
        <v>126</v>
      </c>
      <c r="O65" s="17">
        <v>6</v>
      </c>
      <c r="Q65" s="17">
        <v>692</v>
      </c>
      <c r="S65" s="17">
        <v>713</v>
      </c>
    </row>
    <row r="66" spans="1:19" ht="15.75">
      <c r="A66" t="s">
        <v>59</v>
      </c>
      <c r="B66" s="10">
        <f t="shared" si="6"/>
        <v>11840</v>
      </c>
      <c r="C66" s="10">
        <f t="shared" si="7"/>
        <v>9552</v>
      </c>
      <c r="D66" s="10">
        <f t="shared" si="8"/>
        <v>1346</v>
      </c>
      <c r="E66" s="10">
        <f t="shared" si="9"/>
        <v>942</v>
      </c>
      <c r="G66" s="17">
        <v>5284</v>
      </c>
      <c r="H66" s="17">
        <v>1025</v>
      </c>
      <c r="I66" s="17">
        <v>823</v>
      </c>
      <c r="K66" s="17">
        <v>2932</v>
      </c>
      <c r="L66" s="17">
        <v>321</v>
      </c>
      <c r="M66" s="17">
        <v>119</v>
      </c>
      <c r="O66" s="17">
        <v>2</v>
      </c>
      <c r="Q66" s="17">
        <v>636</v>
      </c>
      <c r="S66" s="17">
        <v>698</v>
      </c>
    </row>
    <row r="67" spans="1:19" ht="15.75">
      <c r="A67" t="s">
        <v>60</v>
      </c>
      <c r="B67" s="10">
        <f t="shared" si="6"/>
        <v>11756</v>
      </c>
      <c r="C67" s="10">
        <f t="shared" si="7"/>
        <v>9444</v>
      </c>
      <c r="D67" s="10">
        <f t="shared" si="8"/>
        <v>1333</v>
      </c>
      <c r="E67" s="10">
        <f t="shared" si="9"/>
        <v>979</v>
      </c>
      <c r="G67" s="17">
        <v>5264</v>
      </c>
      <c r="H67" s="17">
        <v>958</v>
      </c>
      <c r="I67" s="17">
        <v>839</v>
      </c>
      <c r="K67" s="17">
        <v>2828</v>
      </c>
      <c r="L67" s="17">
        <v>375</v>
      </c>
      <c r="M67" s="17">
        <v>140</v>
      </c>
      <c r="O67" s="17">
        <v>7</v>
      </c>
      <c r="Q67" s="17">
        <v>690</v>
      </c>
      <c r="S67" s="17">
        <v>655</v>
      </c>
    </row>
    <row r="68" spans="1:19" ht="15.75">
      <c r="A68" t="s">
        <v>63</v>
      </c>
      <c r="B68" s="10">
        <f>SUM(C68:E68)</f>
        <v>11824</v>
      </c>
      <c r="C68" s="10">
        <f>SUM(G68+K68+O68+Q68+S68)</f>
        <v>9576</v>
      </c>
      <c r="D68" s="10">
        <f>SUM(H68+L68)</f>
        <v>1341</v>
      </c>
      <c r="E68" s="10">
        <f>SUM(I68+M68)</f>
        <v>907</v>
      </c>
      <c r="G68" s="17">
        <v>5294</v>
      </c>
      <c r="H68" s="17">
        <v>920</v>
      </c>
      <c r="I68" s="17">
        <v>781</v>
      </c>
      <c r="K68" s="17">
        <v>3020</v>
      </c>
      <c r="L68" s="17">
        <v>421</v>
      </c>
      <c r="M68" s="17">
        <v>126</v>
      </c>
      <c r="O68" s="17">
        <v>1</v>
      </c>
      <c r="Q68" s="17">
        <v>650</v>
      </c>
      <c r="S68" s="17">
        <v>611</v>
      </c>
    </row>
    <row r="69" spans="1:19" ht="15.75">
      <c r="A69" t="s">
        <v>64</v>
      </c>
      <c r="B69" s="10">
        <f>SUM(C69:E69)</f>
        <v>12092</v>
      </c>
      <c r="C69" s="10">
        <f>SUM(G69+K69+O69+Q69+S69)</f>
        <v>9684</v>
      </c>
      <c r="D69" s="10">
        <f>SUM(H69+L69)</f>
        <v>1349</v>
      </c>
      <c r="E69" s="10">
        <f>SUM(I69+M69)</f>
        <v>1059</v>
      </c>
      <c r="G69" s="17">
        <v>5560</v>
      </c>
      <c r="H69" s="17">
        <v>961</v>
      </c>
      <c r="I69" s="17">
        <v>887</v>
      </c>
      <c r="K69" s="17">
        <v>2868</v>
      </c>
      <c r="L69" s="17">
        <v>388</v>
      </c>
      <c r="M69" s="17">
        <v>172</v>
      </c>
      <c r="O69" s="17">
        <v>6</v>
      </c>
      <c r="Q69" s="17">
        <v>650</v>
      </c>
      <c r="S69" s="17">
        <v>600</v>
      </c>
    </row>
    <row r="71" spans="1:19" ht="15.75">
      <c r="A71" t="s">
        <v>65</v>
      </c>
      <c r="B71" s="10">
        <f>SUM(C71:E71)</f>
        <v>12367</v>
      </c>
      <c r="C71" s="10">
        <f>SUM(G71+K71+O71+Q71+S71)</f>
        <v>9869</v>
      </c>
      <c r="D71" s="10">
        <f>SUM(H71+L71)</f>
        <v>1452</v>
      </c>
      <c r="E71" s="10">
        <f>SUM(I71+M71)</f>
        <v>1046</v>
      </c>
      <c r="G71" s="17">
        <v>5606</v>
      </c>
      <c r="H71" s="17">
        <v>979</v>
      </c>
      <c r="I71" s="17">
        <v>894</v>
      </c>
      <c r="K71" s="17">
        <v>3042</v>
      </c>
      <c r="L71" s="17">
        <v>473</v>
      </c>
      <c r="M71" s="17">
        <v>152</v>
      </c>
      <c r="O71" s="17">
        <v>4</v>
      </c>
      <c r="Q71" s="17">
        <v>567</v>
      </c>
      <c r="S71" s="17">
        <v>650</v>
      </c>
    </row>
    <row r="72" spans="1:19" ht="15.75">
      <c r="A72" t="s">
        <v>67</v>
      </c>
      <c r="B72" s="10">
        <f>SUM(C72:E72)</f>
        <v>12634</v>
      </c>
      <c r="C72" s="10">
        <f>SUM(G72+K72+O72+Q72+S72)</f>
        <v>9950</v>
      </c>
      <c r="D72" s="10">
        <f>SUM(H72+L72)</f>
        <v>1611</v>
      </c>
      <c r="E72" s="10">
        <v>1073</v>
      </c>
      <c r="G72" s="10">
        <v>5720</v>
      </c>
      <c r="H72" s="10">
        <v>1144</v>
      </c>
      <c r="I72" s="10">
        <v>896</v>
      </c>
      <c r="K72" s="10">
        <v>2944</v>
      </c>
      <c r="L72" s="10">
        <v>467</v>
      </c>
      <c r="M72" s="10">
        <v>177</v>
      </c>
      <c r="O72" s="10">
        <v>2</v>
      </c>
      <c r="Q72" s="10">
        <v>610</v>
      </c>
      <c r="S72" s="10">
        <v>674</v>
      </c>
    </row>
  </sheetData>
  <printOptions/>
  <pageMargins left="0.75" right="0.75" top="0.49" bottom="0.72" header="0.5" footer="0.5"/>
  <pageSetup fitToHeight="2" orientation="landscape" scale="69" r:id="rId1"/>
  <headerFooter alignWithMargins="0">
    <oddFooter>&amp;ROffice of the Registrar
Report 503
Data as of June 30, 2001
Page &amp;P of &amp;N</oddFooter>
  </headerFooter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2001-10-17T17:42:47Z</cp:lastPrinted>
  <dcterms:created xsi:type="dcterms:W3CDTF">1998-08-05T15:44:09Z</dcterms:created>
  <dcterms:modified xsi:type="dcterms:W3CDTF">2005-08-16T19:16:53Z</dcterms:modified>
  <cp:category/>
  <cp:version/>
  <cp:contentType/>
  <cp:contentStatus/>
</cp:coreProperties>
</file>