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06" yWindow="65401" windowWidth="11355" windowHeight="5730" activeTab="0"/>
  </bookViews>
  <sheets>
    <sheet name="Sheet1" sheetId="1" r:id="rId1"/>
  </sheets>
  <definedNames>
    <definedName name="_xlnm.Print_Area" localSheetId="0">'Sheet1'!$A$1:$T$261</definedName>
  </definedNames>
  <calcPr fullCalcOnLoad="1"/>
</workbook>
</file>

<file path=xl/sharedStrings.xml><?xml version="1.0" encoding="utf-8"?>
<sst xmlns="http://schemas.openxmlformats.org/spreadsheetml/2006/main" count="128" uniqueCount="27">
  <si>
    <t>The University of Michigan - Ann Arbor</t>
  </si>
  <si>
    <t>Minorities</t>
  </si>
  <si>
    <t>Level</t>
  </si>
  <si>
    <t>Year</t>
  </si>
  <si>
    <t>Total US &amp; PR</t>
  </si>
  <si>
    <t>Total Minorities</t>
  </si>
  <si>
    <t>Black</t>
  </si>
  <si>
    <t>Asian</t>
  </si>
  <si>
    <t>Hispanic</t>
  </si>
  <si>
    <t>White</t>
  </si>
  <si>
    <t>Unknown</t>
  </si>
  <si>
    <t>Number</t>
  </si>
  <si>
    <t>%</t>
  </si>
  <si>
    <t>Total</t>
  </si>
  <si>
    <t>Undergraduate</t>
  </si>
  <si>
    <t>Graduate</t>
  </si>
  <si>
    <t>Graduate-</t>
  </si>
  <si>
    <t>Professional</t>
  </si>
  <si>
    <t>and Non-</t>
  </si>
  <si>
    <t>Rackham</t>
  </si>
  <si>
    <t xml:space="preserve">Native American </t>
  </si>
  <si>
    <t>Enrollment of Females in Degree Credit Programs by Ethnicity</t>
  </si>
  <si>
    <t>Enrollment of Males in Degree Credit Programs by Ethnicity</t>
  </si>
  <si>
    <t>Males</t>
  </si>
  <si>
    <t>Females</t>
  </si>
  <si>
    <t>Ten Year Enrollment by Ethnicity</t>
  </si>
  <si>
    <t>Fall 2000 - Fall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</si>
</sst>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2"/>
      <name val="Tms Rmn"/>
      <family val="0"/>
    </font>
    <font>
      <sz val="11"/>
      <color indexed="8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2" fillId="0" borderId="10" xfId="0" applyFont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 applyProtection="1">
      <alignment horizontal="centerContinuous"/>
      <protection locked="0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3"/>
  <sheetViews>
    <sheetView tabSelected="1" zoomScale="85" zoomScaleNormal="85" zoomScalePageLayoutView="0" workbookViewId="0" topLeftCell="B1">
      <selection activeCell="G2" sqref="G2"/>
    </sheetView>
  </sheetViews>
  <sheetFormatPr defaultColWidth="11" defaultRowHeight="15"/>
  <cols>
    <col min="1" max="1" width="15.8984375" style="2" customWidth="1"/>
    <col min="2" max="2" width="6.8984375" style="2" customWidth="1"/>
    <col min="3" max="4" width="8.8984375" style="2" customWidth="1"/>
    <col min="5" max="5" width="3.8984375" style="2" customWidth="1"/>
    <col min="6" max="15" width="8.8984375" style="2" customWidth="1"/>
    <col min="16" max="16" width="3.8984375" style="2" customWidth="1"/>
    <col min="17" max="20" width="8.8984375" style="2" customWidth="1"/>
    <col min="21" max="16384" width="11" style="2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customHeight="1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 customHeight="1" thickBot="1">
      <c r="A3" s="3" t="s">
        <v>26</v>
      </c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6:16" ht="15.75" customHeight="1">
      <c r="F4" s="5" t="s">
        <v>1</v>
      </c>
      <c r="G4" s="5"/>
      <c r="H4" s="5"/>
      <c r="I4" s="5"/>
      <c r="J4" s="5"/>
      <c r="K4" s="5"/>
      <c r="L4" s="5"/>
      <c r="M4" s="5"/>
      <c r="N4" s="5"/>
      <c r="O4" s="5"/>
      <c r="P4" s="6"/>
    </row>
    <row r="5" spans="6:16" ht="15">
      <c r="F5" s="7"/>
      <c r="G5" s="7"/>
      <c r="H5" s="7"/>
      <c r="I5" s="7"/>
      <c r="J5" s="7"/>
      <c r="K5" s="7"/>
      <c r="L5" s="7"/>
      <c r="M5" s="7"/>
      <c r="N5" s="7"/>
      <c r="O5" s="7"/>
      <c r="P5" s="6"/>
    </row>
    <row r="6" spans="1:20" ht="15">
      <c r="A6" s="8" t="s">
        <v>2</v>
      </c>
      <c r="B6" s="8" t="s">
        <v>3</v>
      </c>
      <c r="C6" s="9" t="s">
        <v>4</v>
      </c>
      <c r="D6" s="9"/>
      <c r="E6" s="10"/>
      <c r="F6" s="5" t="s">
        <v>5</v>
      </c>
      <c r="G6" s="5"/>
      <c r="H6" s="5" t="s">
        <v>6</v>
      </c>
      <c r="I6" s="5"/>
      <c r="J6" s="5" t="s">
        <v>7</v>
      </c>
      <c r="K6" s="5"/>
      <c r="L6" s="5" t="s">
        <v>20</v>
      </c>
      <c r="M6" s="5"/>
      <c r="N6" s="5" t="s">
        <v>8</v>
      </c>
      <c r="O6" s="5"/>
      <c r="P6" s="10"/>
      <c r="Q6" s="9" t="s">
        <v>9</v>
      </c>
      <c r="R6" s="9"/>
      <c r="S6" s="9" t="s">
        <v>10</v>
      </c>
      <c r="T6" s="9"/>
    </row>
    <row r="7" spans="1:20" ht="15">
      <c r="A7" s="11"/>
      <c r="B7" s="11"/>
      <c r="C7" s="9"/>
      <c r="D7" s="9"/>
      <c r="E7" s="10"/>
      <c r="F7" s="5"/>
      <c r="G7" s="5"/>
      <c r="H7" s="5"/>
      <c r="I7" s="5"/>
      <c r="J7" s="5"/>
      <c r="K7" s="5"/>
      <c r="L7" s="5"/>
      <c r="M7" s="5"/>
      <c r="N7" s="5"/>
      <c r="O7" s="5"/>
      <c r="P7" s="10"/>
      <c r="Q7" s="9"/>
      <c r="R7" s="9"/>
      <c r="S7" s="9"/>
      <c r="T7" s="9"/>
    </row>
    <row r="8" spans="3:20" ht="15">
      <c r="C8" s="12" t="s">
        <v>11</v>
      </c>
      <c r="D8" s="12" t="s">
        <v>12</v>
      </c>
      <c r="E8" s="13"/>
      <c r="F8" s="14" t="s">
        <v>11</v>
      </c>
      <c r="G8" s="14" t="s">
        <v>12</v>
      </c>
      <c r="H8" s="14" t="s">
        <v>11</v>
      </c>
      <c r="I8" s="14" t="s">
        <v>12</v>
      </c>
      <c r="J8" s="14" t="s">
        <v>11</v>
      </c>
      <c r="K8" s="14" t="s">
        <v>12</v>
      </c>
      <c r="L8" s="14" t="s">
        <v>11</v>
      </c>
      <c r="M8" s="14" t="s">
        <v>12</v>
      </c>
      <c r="N8" s="14" t="s">
        <v>11</v>
      </c>
      <c r="O8" s="14" t="s">
        <v>12</v>
      </c>
      <c r="P8" s="13"/>
      <c r="Q8" s="12" t="s">
        <v>11</v>
      </c>
      <c r="R8" s="12" t="s">
        <v>12</v>
      </c>
      <c r="S8" s="12" t="s">
        <v>11</v>
      </c>
      <c r="T8" s="12" t="s">
        <v>12</v>
      </c>
    </row>
    <row r="9" spans="6:15" ht="15"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20" ht="15">
      <c r="A10" s="2" t="s">
        <v>13</v>
      </c>
      <c r="B10" s="2">
        <v>2009</v>
      </c>
      <c r="C10" s="2">
        <f>SUM(C30+C51+C71)</f>
        <v>35287</v>
      </c>
      <c r="D10" s="16">
        <f>SUM(C10/C10)</f>
        <v>1</v>
      </c>
      <c r="F10" s="2">
        <f>SUM(F30+F51+F71)</f>
        <v>8647</v>
      </c>
      <c r="G10" s="17">
        <f aca="true" t="shared" si="0" ref="G10:G15">SUM(F10/C10)</f>
        <v>0.24504775129651146</v>
      </c>
      <c r="H10" s="2">
        <f>SUM(H30+H51+H71)</f>
        <v>2158</v>
      </c>
      <c r="I10" s="17">
        <f aca="true" t="shared" si="1" ref="I10:I15">SUM(H10/C10)</f>
        <v>0.06115566639272253</v>
      </c>
      <c r="J10" s="2">
        <f>SUM(J30+J51+J71)</f>
        <v>4661</v>
      </c>
      <c r="K10" s="17">
        <f aca="true" t="shared" si="2" ref="K10:K15">SUM(J10/C10)</f>
        <v>0.13208830447473574</v>
      </c>
      <c r="L10" s="2">
        <f>SUM(L30+L51+L71)</f>
        <v>252</v>
      </c>
      <c r="M10" s="17">
        <f aca="true" t="shared" si="3" ref="M10:M15">SUM(L10/C10)</f>
        <v>0.007141440190438405</v>
      </c>
      <c r="N10" s="2">
        <f>SUM(N30+N51+N71)</f>
        <v>1576</v>
      </c>
      <c r="O10" s="17">
        <f aca="true" t="shared" si="4" ref="O10:O15">SUM(N10/C10)</f>
        <v>0.04466234023861479</v>
      </c>
      <c r="Q10" s="2">
        <f>SUM(Q30+Q51+Q71)</f>
        <v>24242</v>
      </c>
      <c r="R10" s="16">
        <f aca="true" t="shared" si="5" ref="R10:R15">SUM(Q10/C10)</f>
        <v>0.6869952107008247</v>
      </c>
      <c r="S10" s="2">
        <f>SUM(S29+S50+S70)</f>
        <v>0</v>
      </c>
      <c r="T10" s="16">
        <f aca="true" t="shared" si="6" ref="T10:T15">SUM(S10/C10)</f>
        <v>0</v>
      </c>
    </row>
    <row r="11" spans="2:20" ht="15">
      <c r="B11" s="2">
        <v>2008</v>
      </c>
      <c r="C11" s="2">
        <f aca="true" t="shared" si="7" ref="C11:C27">SUM(C31+C52+C72)</f>
        <v>34946</v>
      </c>
      <c r="D11" s="16">
        <f>SUM(C11/C11)</f>
        <v>1</v>
      </c>
      <c r="F11" s="2">
        <f aca="true" t="shared" si="8" ref="F11:F27">SUM(F31+F52+F72)</f>
        <v>8749</v>
      </c>
      <c r="G11" s="17">
        <f t="shared" si="0"/>
        <v>0.2503576947290105</v>
      </c>
      <c r="H11" s="2">
        <f aca="true" t="shared" si="9" ref="H11:H20">SUM(H31+H52+H72)</f>
        <v>2320</v>
      </c>
      <c r="I11" s="17">
        <f t="shared" si="1"/>
        <v>0.06638814170434384</v>
      </c>
      <c r="J11" s="2">
        <f aca="true" t="shared" si="10" ref="J11:J20">SUM(J31+J52+J72)</f>
        <v>4502</v>
      </c>
      <c r="K11" s="17">
        <f t="shared" si="2"/>
        <v>0.12882733360041207</v>
      </c>
      <c r="L11" s="2">
        <f aca="true" t="shared" si="11" ref="L11:L20">SUM(L31+L52+L72)</f>
        <v>281</v>
      </c>
      <c r="M11" s="17">
        <f t="shared" si="3"/>
        <v>0.008040977508155439</v>
      </c>
      <c r="N11" s="2">
        <f aca="true" t="shared" si="12" ref="N11:N20">SUM(N31+N52+N72)</f>
        <v>1646</v>
      </c>
      <c r="O11" s="17">
        <f t="shared" si="4"/>
        <v>0.04710124191609912</v>
      </c>
      <c r="Q11" s="2">
        <f aca="true" t="shared" si="13" ref="Q11:Q20">SUM(Q31+Q52+Q72)</f>
        <v>24141</v>
      </c>
      <c r="R11" s="16">
        <f t="shared" si="5"/>
        <v>0.6908086762433469</v>
      </c>
      <c r="S11" s="2">
        <f aca="true" t="shared" si="14" ref="S11:S20">SUM(S31+S52+S72)</f>
        <v>2056</v>
      </c>
      <c r="T11" s="16">
        <f t="shared" si="6"/>
        <v>0.05883362902764265</v>
      </c>
    </row>
    <row r="12" spans="2:20" ht="15">
      <c r="B12" s="2">
        <v>2007</v>
      </c>
      <c r="C12" s="2">
        <f t="shared" si="7"/>
        <v>35060</v>
      </c>
      <c r="D12" s="16">
        <f aca="true" t="shared" si="15" ref="D12:D21">SUM(C12/C12)</f>
        <v>1</v>
      </c>
      <c r="F12" s="2">
        <f t="shared" si="8"/>
        <v>9030</v>
      </c>
      <c r="G12" s="17">
        <f t="shared" si="0"/>
        <v>0.25755847119224184</v>
      </c>
      <c r="H12" s="2">
        <f t="shared" si="9"/>
        <v>2374</v>
      </c>
      <c r="I12" s="17">
        <f t="shared" si="1"/>
        <v>0.0677124928693668</v>
      </c>
      <c r="J12" s="2">
        <f t="shared" si="10"/>
        <v>4588</v>
      </c>
      <c r="K12" s="17">
        <f t="shared" si="2"/>
        <v>0.13086138049058757</v>
      </c>
      <c r="L12" s="2">
        <f t="shared" si="11"/>
        <v>328</v>
      </c>
      <c r="M12" s="17">
        <f t="shared" si="3"/>
        <v>0.009355390758699372</v>
      </c>
      <c r="N12" s="2">
        <f t="shared" si="12"/>
        <v>1740</v>
      </c>
      <c r="O12" s="17">
        <f t="shared" si="4"/>
        <v>0.04962920707358814</v>
      </c>
      <c r="Q12" s="2">
        <f t="shared" si="13"/>
        <v>24057</v>
      </c>
      <c r="R12" s="16">
        <f t="shared" si="5"/>
        <v>0.6861665715915574</v>
      </c>
      <c r="S12" s="2">
        <f t="shared" si="14"/>
        <v>1973</v>
      </c>
      <c r="T12" s="16">
        <f t="shared" si="6"/>
        <v>0.0562749572162008</v>
      </c>
    </row>
    <row r="13" spans="2:20" ht="15">
      <c r="B13" s="2">
        <v>2006</v>
      </c>
      <c r="C13" s="2">
        <f t="shared" si="7"/>
        <v>34293</v>
      </c>
      <c r="D13" s="16">
        <f t="shared" si="15"/>
        <v>1</v>
      </c>
      <c r="F13" s="2">
        <f t="shared" si="8"/>
        <v>9079</v>
      </c>
      <c r="G13" s="17">
        <f t="shared" si="0"/>
        <v>0.2647479077362727</v>
      </c>
      <c r="H13" s="2">
        <f t="shared" si="9"/>
        <v>2454</v>
      </c>
      <c r="I13" s="17">
        <f t="shared" si="1"/>
        <v>0.07155979354387193</v>
      </c>
      <c r="J13" s="2">
        <f t="shared" si="10"/>
        <v>4571</v>
      </c>
      <c r="K13" s="17">
        <f t="shared" si="2"/>
        <v>0.13329250867523984</v>
      </c>
      <c r="L13" s="2">
        <f t="shared" si="11"/>
        <v>332</v>
      </c>
      <c r="M13" s="17">
        <f t="shared" si="3"/>
        <v>0.009681276062170122</v>
      </c>
      <c r="N13" s="2">
        <f t="shared" si="12"/>
        <v>1722</v>
      </c>
      <c r="O13" s="17">
        <f t="shared" si="4"/>
        <v>0.05021432945499082</v>
      </c>
      <c r="Q13" s="2">
        <f t="shared" si="13"/>
        <v>23613</v>
      </c>
      <c r="R13" s="16">
        <f t="shared" si="5"/>
        <v>0.6885661796868165</v>
      </c>
      <c r="S13" s="2">
        <f t="shared" si="14"/>
        <v>1601</v>
      </c>
      <c r="T13" s="16">
        <f t="shared" si="6"/>
        <v>0.04668591257691074</v>
      </c>
    </row>
    <row r="14" spans="2:20" ht="15">
      <c r="B14" s="2">
        <v>2005</v>
      </c>
      <c r="C14" s="2">
        <f t="shared" si="7"/>
        <v>34345</v>
      </c>
      <c r="D14" s="16">
        <f t="shared" si="15"/>
        <v>1</v>
      </c>
      <c r="F14" s="2">
        <f t="shared" si="8"/>
        <v>9265</v>
      </c>
      <c r="G14" s="17">
        <f t="shared" si="0"/>
        <v>0.2697627019944679</v>
      </c>
      <c r="H14" s="2">
        <f t="shared" si="9"/>
        <v>2618</v>
      </c>
      <c r="I14" s="17">
        <f t="shared" si="1"/>
        <v>0.07622652496724414</v>
      </c>
      <c r="J14" s="2">
        <f t="shared" si="10"/>
        <v>4569</v>
      </c>
      <c r="K14" s="17">
        <f t="shared" si="2"/>
        <v>0.13303246469646238</v>
      </c>
      <c r="L14" s="2">
        <f t="shared" si="11"/>
        <v>332</v>
      </c>
      <c r="M14" s="17">
        <f t="shared" si="3"/>
        <v>0.00966661813946717</v>
      </c>
      <c r="N14" s="2">
        <f t="shared" si="12"/>
        <v>1746</v>
      </c>
      <c r="O14" s="17">
        <f t="shared" si="4"/>
        <v>0.05083709419129422</v>
      </c>
      <c r="Q14" s="2">
        <f t="shared" si="13"/>
        <v>23428</v>
      </c>
      <c r="R14" s="16">
        <f t="shared" si="5"/>
        <v>0.6821371378657738</v>
      </c>
      <c r="S14" s="2">
        <f t="shared" si="14"/>
        <v>1652</v>
      </c>
      <c r="T14" s="16">
        <f t="shared" si="6"/>
        <v>0.04810016013975833</v>
      </c>
    </row>
    <row r="15" spans="2:20" ht="15">
      <c r="B15" s="2">
        <v>2004</v>
      </c>
      <c r="C15" s="2">
        <f t="shared" si="7"/>
        <v>33935</v>
      </c>
      <c r="D15" s="16">
        <f t="shared" si="15"/>
        <v>1</v>
      </c>
      <c r="F15" s="15">
        <f t="shared" si="8"/>
        <v>9126</v>
      </c>
      <c r="G15" s="17">
        <f t="shared" si="0"/>
        <v>0.26892588772653603</v>
      </c>
      <c r="H15" s="15">
        <f t="shared" si="9"/>
        <v>2656</v>
      </c>
      <c r="I15" s="17">
        <f t="shared" si="1"/>
        <v>0.0782672756740828</v>
      </c>
      <c r="J15" s="15">
        <f t="shared" si="10"/>
        <v>4472</v>
      </c>
      <c r="K15" s="17">
        <f t="shared" si="2"/>
        <v>0.13178134669220568</v>
      </c>
      <c r="L15" s="15">
        <f t="shared" si="11"/>
        <v>314</v>
      </c>
      <c r="M15" s="17">
        <f t="shared" si="3"/>
        <v>0.009252983645204067</v>
      </c>
      <c r="N15" s="15">
        <f t="shared" si="12"/>
        <v>1684</v>
      </c>
      <c r="O15" s="17">
        <f t="shared" si="4"/>
        <v>0.04962428171504347</v>
      </c>
      <c r="Q15" s="15">
        <f t="shared" si="13"/>
        <v>22965</v>
      </c>
      <c r="R15" s="16">
        <f t="shared" si="5"/>
        <v>0.6767349344334758</v>
      </c>
      <c r="S15" s="15">
        <f t="shared" si="14"/>
        <v>1844</v>
      </c>
      <c r="T15" s="16">
        <f t="shared" si="6"/>
        <v>0.05433917783998821</v>
      </c>
    </row>
    <row r="16" spans="2:20" ht="15">
      <c r="B16" s="2">
        <v>2003</v>
      </c>
      <c r="C16" s="2">
        <f t="shared" si="7"/>
        <v>33516</v>
      </c>
      <c r="D16" s="16">
        <f t="shared" si="15"/>
        <v>1</v>
      </c>
      <c r="F16" s="15">
        <f t="shared" si="8"/>
        <v>9139</v>
      </c>
      <c r="G16" s="17">
        <f aca="true" t="shared" si="16" ref="G16:G21">SUM(F16/C16)</f>
        <v>0.27267573696145125</v>
      </c>
      <c r="H16" s="15">
        <f t="shared" si="9"/>
        <v>2716</v>
      </c>
      <c r="I16" s="17">
        <f aca="true" t="shared" si="17" ref="I16:I21">SUM(H16/C16)</f>
        <v>0.0810359231411863</v>
      </c>
      <c r="J16" s="15">
        <f t="shared" si="10"/>
        <v>4489</v>
      </c>
      <c r="K16" s="17">
        <f aca="true" t="shared" si="18" ref="K16:K21">SUM(J16/C16)</f>
        <v>0.13393603055257192</v>
      </c>
      <c r="L16" s="15">
        <f t="shared" si="11"/>
        <v>275</v>
      </c>
      <c r="M16" s="17">
        <f aca="true" t="shared" si="19" ref="M16:M21">SUM(L16/C16)</f>
        <v>0.008205036400525122</v>
      </c>
      <c r="N16" s="15">
        <f t="shared" si="12"/>
        <v>1659</v>
      </c>
      <c r="O16" s="17">
        <f aca="true" t="shared" si="20" ref="O16:O21">SUM(N16/C16)</f>
        <v>0.04949874686716792</v>
      </c>
      <c r="Q16" s="15">
        <f t="shared" si="13"/>
        <v>22672</v>
      </c>
      <c r="R16" s="16">
        <f aca="true" t="shared" si="21" ref="R16:R21">SUM(Q16/C16)</f>
        <v>0.6764530373552929</v>
      </c>
      <c r="S16" s="15">
        <f t="shared" si="14"/>
        <v>1705</v>
      </c>
      <c r="T16" s="16">
        <f aca="true" t="shared" si="22" ref="T16:T21">SUM(S16/C16)</f>
        <v>0.05087122568325576</v>
      </c>
    </row>
    <row r="17" spans="2:20" ht="15">
      <c r="B17" s="2">
        <v>2002</v>
      </c>
      <c r="C17" s="2">
        <f t="shared" si="7"/>
        <v>33440</v>
      </c>
      <c r="D17" s="16">
        <f t="shared" si="15"/>
        <v>1</v>
      </c>
      <c r="F17" s="15">
        <f t="shared" si="8"/>
        <v>8855</v>
      </c>
      <c r="G17" s="17">
        <f t="shared" si="16"/>
        <v>0.26480263157894735</v>
      </c>
      <c r="H17" s="15">
        <f t="shared" si="9"/>
        <v>2725</v>
      </c>
      <c r="I17" s="17">
        <f t="shared" si="17"/>
        <v>0.08148923444976076</v>
      </c>
      <c r="J17" s="15">
        <f t="shared" si="10"/>
        <v>4300</v>
      </c>
      <c r="K17" s="17">
        <f t="shared" si="18"/>
        <v>0.12858851674641147</v>
      </c>
      <c r="L17" s="15">
        <f t="shared" si="11"/>
        <v>257</v>
      </c>
      <c r="M17" s="17">
        <f t="shared" si="19"/>
        <v>0.007685406698564593</v>
      </c>
      <c r="N17" s="15">
        <f t="shared" si="12"/>
        <v>1573</v>
      </c>
      <c r="O17" s="17">
        <f t="shared" si="20"/>
        <v>0.04703947368421053</v>
      </c>
      <c r="Q17" s="15">
        <f t="shared" si="13"/>
        <v>22679</v>
      </c>
      <c r="R17" s="16">
        <f t="shared" si="21"/>
        <v>0.6781997607655502</v>
      </c>
      <c r="S17" s="15">
        <f t="shared" si="14"/>
        <v>1906</v>
      </c>
      <c r="T17" s="16">
        <f t="shared" si="22"/>
        <v>0.056997607655502394</v>
      </c>
    </row>
    <row r="18" spans="2:20" ht="15">
      <c r="B18" s="2">
        <v>2001</v>
      </c>
      <c r="C18" s="2">
        <f t="shared" si="7"/>
        <v>33205</v>
      </c>
      <c r="D18" s="16">
        <f t="shared" si="15"/>
        <v>1</v>
      </c>
      <c r="F18" s="15">
        <f t="shared" si="8"/>
        <v>8519</v>
      </c>
      <c r="G18" s="17">
        <f t="shared" si="16"/>
        <v>0.25655774732720976</v>
      </c>
      <c r="H18" s="15">
        <f t="shared" si="9"/>
        <v>2616</v>
      </c>
      <c r="I18" s="17">
        <f t="shared" si="17"/>
        <v>0.07878331576569794</v>
      </c>
      <c r="J18" s="15">
        <f t="shared" si="10"/>
        <v>4208</v>
      </c>
      <c r="K18" s="17">
        <f t="shared" si="18"/>
        <v>0.12672790242433368</v>
      </c>
      <c r="L18" s="15">
        <f t="shared" si="11"/>
        <v>225</v>
      </c>
      <c r="M18" s="17">
        <f t="shared" si="19"/>
        <v>0.006776087938563469</v>
      </c>
      <c r="N18" s="15">
        <f t="shared" si="12"/>
        <v>1470</v>
      </c>
      <c r="O18" s="17">
        <f t="shared" si="20"/>
        <v>0.04427044119861467</v>
      </c>
      <c r="Q18" s="15">
        <f t="shared" si="13"/>
        <v>22380</v>
      </c>
      <c r="R18" s="16">
        <f t="shared" si="21"/>
        <v>0.6739948802891131</v>
      </c>
      <c r="S18" s="15">
        <f t="shared" si="14"/>
        <v>2306</v>
      </c>
      <c r="T18" s="16">
        <f t="shared" si="22"/>
        <v>0.06944737238367715</v>
      </c>
    </row>
    <row r="19" spans="2:20" ht="15">
      <c r="B19" s="2">
        <v>2000</v>
      </c>
      <c r="C19" s="2">
        <f t="shared" si="7"/>
        <v>32838</v>
      </c>
      <c r="D19" s="16">
        <f t="shared" si="15"/>
        <v>1</v>
      </c>
      <c r="F19" s="15">
        <f t="shared" si="8"/>
        <v>8226</v>
      </c>
      <c r="G19" s="17">
        <f t="shared" si="16"/>
        <v>0.25050246665448567</v>
      </c>
      <c r="H19" s="15">
        <f t="shared" si="9"/>
        <v>2594</v>
      </c>
      <c r="I19" s="17">
        <f t="shared" si="17"/>
        <v>0.07899384859004811</v>
      </c>
      <c r="J19" s="15">
        <f t="shared" si="10"/>
        <v>4010</v>
      </c>
      <c r="K19" s="17">
        <f t="shared" si="18"/>
        <v>0.12211462330227175</v>
      </c>
      <c r="L19" s="15">
        <f t="shared" si="11"/>
        <v>214</v>
      </c>
      <c r="M19" s="17">
        <f t="shared" si="19"/>
        <v>0.006516840246056398</v>
      </c>
      <c r="N19" s="15">
        <f t="shared" si="12"/>
        <v>1408</v>
      </c>
      <c r="O19" s="17">
        <f t="shared" si="20"/>
        <v>0.042877154516109385</v>
      </c>
      <c r="Q19" s="15">
        <f t="shared" si="13"/>
        <v>22099</v>
      </c>
      <c r="R19" s="16">
        <f t="shared" si="21"/>
        <v>0.672970339241123</v>
      </c>
      <c r="S19" s="15">
        <f t="shared" si="14"/>
        <v>2513</v>
      </c>
      <c r="T19" s="16">
        <f t="shared" si="22"/>
        <v>0.07652719410439125</v>
      </c>
    </row>
    <row r="20" spans="2:20" ht="0.75" customHeight="1">
      <c r="B20" s="2">
        <v>1999</v>
      </c>
      <c r="C20" s="2">
        <f t="shared" si="7"/>
        <v>32940</v>
      </c>
      <c r="D20" s="16">
        <f t="shared" si="15"/>
        <v>1</v>
      </c>
      <c r="F20" s="15">
        <f t="shared" si="8"/>
        <v>8203</v>
      </c>
      <c r="G20" s="17">
        <f t="shared" si="16"/>
        <v>0.24902853673345476</v>
      </c>
      <c r="H20" s="15">
        <f t="shared" si="9"/>
        <v>2669</v>
      </c>
      <c r="I20" s="17">
        <f t="shared" si="17"/>
        <v>0.0810261080752884</v>
      </c>
      <c r="J20" s="15">
        <f t="shared" si="10"/>
        <v>3921</v>
      </c>
      <c r="K20" s="17">
        <f t="shared" si="18"/>
        <v>0.11903460837887067</v>
      </c>
      <c r="L20" s="15">
        <f t="shared" si="11"/>
        <v>213</v>
      </c>
      <c r="M20" s="17">
        <f t="shared" si="19"/>
        <v>0.006466302367941712</v>
      </c>
      <c r="N20" s="15">
        <f t="shared" si="12"/>
        <v>1400</v>
      </c>
      <c r="O20" s="17">
        <f t="shared" si="20"/>
        <v>0.042501517911353974</v>
      </c>
      <c r="Q20" s="15">
        <f t="shared" si="13"/>
        <v>22497</v>
      </c>
      <c r="R20" s="16">
        <f t="shared" si="21"/>
        <v>0.6829690346083789</v>
      </c>
      <c r="S20" s="15">
        <f t="shared" si="14"/>
        <v>2240</v>
      </c>
      <c r="T20" s="16">
        <f t="shared" si="22"/>
        <v>0.06800242865816636</v>
      </c>
    </row>
    <row r="21" spans="2:20" ht="15" hidden="1">
      <c r="B21" s="2">
        <v>1998</v>
      </c>
      <c r="C21" s="2">
        <f t="shared" si="7"/>
        <v>32642</v>
      </c>
      <c r="D21" s="16">
        <f t="shared" si="15"/>
        <v>1</v>
      </c>
      <c r="F21" s="15">
        <f t="shared" si="8"/>
        <v>8243</v>
      </c>
      <c r="G21" s="17">
        <f t="shared" si="16"/>
        <v>0.2525274186630721</v>
      </c>
      <c r="H21" s="15">
        <f aca="true" t="shared" si="23" ref="H21:H27">SUM(H110+H196)</f>
        <v>2771</v>
      </c>
      <c r="I21" s="17">
        <f t="shared" si="17"/>
        <v>0.08489063170148888</v>
      </c>
      <c r="J21" s="15">
        <f aca="true" t="shared" si="24" ref="J21:J27">SUM(J110+J196)</f>
        <v>3811</v>
      </c>
      <c r="K21" s="17">
        <f t="shared" si="18"/>
        <v>0.11675142454506464</v>
      </c>
      <c r="L21" s="15">
        <f aca="true" t="shared" si="25" ref="L21:L27">SUM(L110+L196)</f>
        <v>227</v>
      </c>
      <c r="M21" s="17">
        <f t="shared" si="19"/>
        <v>0.006954230745665094</v>
      </c>
      <c r="N21" s="15">
        <f aca="true" t="shared" si="26" ref="N21:N27">SUM(N110+N196)</f>
        <v>1434</v>
      </c>
      <c r="O21" s="17">
        <f t="shared" si="20"/>
        <v>0.0439311316708535</v>
      </c>
      <c r="Q21" s="2">
        <f aca="true" t="shared" si="27" ref="Q21:Q27">SUM(Q110+Q196)</f>
        <v>22406</v>
      </c>
      <c r="R21" s="16">
        <f t="shared" si="21"/>
        <v>0.6864162735126524</v>
      </c>
      <c r="S21" s="2">
        <f aca="true" t="shared" si="28" ref="S21:S27">SUM(S110+S196)</f>
        <v>1993</v>
      </c>
      <c r="T21" s="16">
        <f t="shared" si="22"/>
        <v>0.06105630782427547</v>
      </c>
    </row>
    <row r="22" spans="2:20" ht="0.75" customHeight="1">
      <c r="B22" s="2">
        <v>1997</v>
      </c>
      <c r="C22" s="2">
        <f t="shared" si="7"/>
        <v>32754</v>
      </c>
      <c r="D22" s="16">
        <f aca="true" t="shared" si="29" ref="D22:D27">SUM(C22/C22)</f>
        <v>1</v>
      </c>
      <c r="F22" s="15">
        <f t="shared" si="8"/>
        <v>8314</v>
      </c>
      <c r="G22" s="17">
        <f aca="true" t="shared" si="30" ref="G22:G27">SUM(F22/C22)</f>
        <v>0.2538315930878671</v>
      </c>
      <c r="H22" s="15">
        <f t="shared" si="23"/>
        <v>2824</v>
      </c>
      <c r="I22" s="17">
        <f aca="true" t="shared" si="31" ref="I22:I27">SUM(H22/C22)</f>
        <v>0.08621847713256396</v>
      </c>
      <c r="J22" s="15">
        <f t="shared" si="24"/>
        <v>3790</v>
      </c>
      <c r="K22" s="17">
        <f aca="true" t="shared" si="32" ref="K22:K27">SUM(J22/C22)</f>
        <v>0.11571105819136594</v>
      </c>
      <c r="L22" s="15">
        <f t="shared" si="25"/>
        <v>227</v>
      </c>
      <c r="M22" s="17">
        <f aca="true" t="shared" si="33" ref="M22:M27">SUM(L22/C22)</f>
        <v>0.006930451242596324</v>
      </c>
      <c r="N22" s="15">
        <f t="shared" si="26"/>
        <v>1473</v>
      </c>
      <c r="O22" s="17">
        <f aca="true" t="shared" si="34" ref="O22:O27">SUM(N22/C22)</f>
        <v>0.044971606521340905</v>
      </c>
      <c r="Q22" s="2">
        <f t="shared" si="27"/>
        <v>22761</v>
      </c>
      <c r="R22" s="16">
        <f aca="true" t="shared" si="35" ref="R22:R27">SUM(Q22/C22)</f>
        <v>0.6949074922146913</v>
      </c>
      <c r="S22" s="2">
        <f t="shared" si="28"/>
        <v>1679</v>
      </c>
      <c r="T22" s="16">
        <f aca="true" t="shared" si="36" ref="T22:T27">SUM(S22/C22)</f>
        <v>0.05126091469744153</v>
      </c>
    </row>
    <row r="23" spans="2:20" ht="0.75" customHeight="1" hidden="1">
      <c r="B23" s="2">
        <v>1996</v>
      </c>
      <c r="C23" s="2">
        <f t="shared" si="7"/>
        <v>32361</v>
      </c>
      <c r="D23" s="16">
        <f>SUM(C23/C23)</f>
        <v>1</v>
      </c>
      <c r="F23" s="15">
        <f t="shared" si="8"/>
        <v>8209</v>
      </c>
      <c r="G23" s="17">
        <f>SUM(F23/C23)</f>
        <v>0.2536695404962764</v>
      </c>
      <c r="H23" s="15">
        <f t="shared" si="23"/>
        <v>2870</v>
      </c>
      <c r="I23" s="17">
        <f>SUM(H23/C23)</f>
        <v>0.08868699978369024</v>
      </c>
      <c r="J23" s="15">
        <f t="shared" si="24"/>
        <v>3642</v>
      </c>
      <c r="K23" s="17">
        <f>SUM(J23/C23)</f>
        <v>0.11254287568369334</v>
      </c>
      <c r="L23" s="15">
        <f t="shared" si="25"/>
        <v>226</v>
      </c>
      <c r="M23" s="17">
        <f>SUM(L23/C23)</f>
        <v>0.006983714965544946</v>
      </c>
      <c r="N23" s="15">
        <f t="shared" si="26"/>
        <v>1471</v>
      </c>
      <c r="O23" s="17">
        <f>SUM(N23/C23)</f>
        <v>0.04545595006334786</v>
      </c>
      <c r="Q23" s="2">
        <f t="shared" si="27"/>
        <v>22826</v>
      </c>
      <c r="R23" s="16">
        <f>SUM(Q23/C23)</f>
        <v>0.7053552115200395</v>
      </c>
      <c r="S23" s="2">
        <f t="shared" si="28"/>
        <v>1326</v>
      </c>
      <c r="T23" s="16">
        <f>SUM(S23/C23)</f>
        <v>0.040975247983684064</v>
      </c>
    </row>
    <row r="24" spans="2:20" ht="15" hidden="1">
      <c r="B24" s="2">
        <v>1995</v>
      </c>
      <c r="C24" s="2">
        <f t="shared" si="7"/>
        <v>32690</v>
      </c>
      <c r="D24" s="16">
        <f t="shared" si="29"/>
        <v>1</v>
      </c>
      <c r="F24" s="15">
        <f t="shared" si="8"/>
        <v>8108</v>
      </c>
      <c r="G24" s="17">
        <f t="shared" si="30"/>
        <v>0.24802691954726216</v>
      </c>
      <c r="H24" s="15">
        <f t="shared" si="23"/>
        <v>2846</v>
      </c>
      <c r="I24" s="17">
        <f t="shared" si="31"/>
        <v>0.0870602630773937</v>
      </c>
      <c r="J24" s="15">
        <f t="shared" si="24"/>
        <v>3519</v>
      </c>
      <c r="K24" s="17">
        <f t="shared" si="32"/>
        <v>0.10764759865402264</v>
      </c>
      <c r="L24" s="15">
        <f t="shared" si="25"/>
        <v>245</v>
      </c>
      <c r="M24" s="17">
        <f t="shared" si="33"/>
        <v>0.007494646680942184</v>
      </c>
      <c r="N24" s="15">
        <f t="shared" si="26"/>
        <v>1498</v>
      </c>
      <c r="O24" s="17">
        <f t="shared" si="34"/>
        <v>0.04582441113490364</v>
      </c>
      <c r="Q24" s="2">
        <f t="shared" si="27"/>
        <v>23536</v>
      </c>
      <c r="R24" s="16">
        <f t="shared" si="35"/>
        <v>0.7199755276843072</v>
      </c>
      <c r="S24" s="2">
        <f t="shared" si="28"/>
        <v>1046</v>
      </c>
      <c r="T24" s="16">
        <f t="shared" si="36"/>
        <v>0.03199755276843071</v>
      </c>
    </row>
    <row r="25" spans="2:20" ht="15" hidden="1">
      <c r="B25" s="2">
        <v>1989</v>
      </c>
      <c r="C25" s="2">
        <f t="shared" si="7"/>
        <v>32900</v>
      </c>
      <c r="D25" s="16">
        <f t="shared" si="29"/>
        <v>1</v>
      </c>
      <c r="F25" s="15">
        <f t="shared" si="8"/>
        <v>5454</v>
      </c>
      <c r="G25" s="17">
        <f t="shared" si="30"/>
        <v>0.16577507598784194</v>
      </c>
      <c r="H25" s="15">
        <f t="shared" si="23"/>
        <v>2140</v>
      </c>
      <c r="I25" s="17">
        <f t="shared" si="31"/>
        <v>0.06504559270516717</v>
      </c>
      <c r="J25" s="15">
        <f t="shared" si="24"/>
        <v>2249</v>
      </c>
      <c r="K25" s="17">
        <f t="shared" si="32"/>
        <v>0.06835866261398177</v>
      </c>
      <c r="L25" s="15">
        <f t="shared" si="25"/>
        <v>138</v>
      </c>
      <c r="M25" s="17">
        <f t="shared" si="33"/>
        <v>0.004194528875379939</v>
      </c>
      <c r="N25" s="15">
        <f t="shared" si="26"/>
        <v>927</v>
      </c>
      <c r="O25" s="17">
        <f t="shared" si="34"/>
        <v>0.02817629179331307</v>
      </c>
      <c r="Q25" s="2">
        <f t="shared" si="27"/>
        <v>27074</v>
      </c>
      <c r="R25" s="16">
        <f t="shared" si="35"/>
        <v>0.822917933130699</v>
      </c>
      <c r="S25" s="2">
        <f t="shared" si="28"/>
        <v>372</v>
      </c>
      <c r="T25" s="16">
        <f t="shared" si="36"/>
        <v>0.011306990881458966</v>
      </c>
    </row>
    <row r="26" spans="2:20" ht="0.75" customHeight="1" hidden="1">
      <c r="B26" s="2">
        <v>1988</v>
      </c>
      <c r="C26" s="2">
        <f t="shared" si="7"/>
        <v>32424</v>
      </c>
      <c r="D26" s="16">
        <f t="shared" si="29"/>
        <v>1</v>
      </c>
      <c r="F26" s="15">
        <f t="shared" si="8"/>
        <v>4991</v>
      </c>
      <c r="G26" s="17">
        <f t="shared" si="30"/>
        <v>0.15392918825561314</v>
      </c>
      <c r="H26" s="15">
        <f t="shared" si="23"/>
        <v>2011</v>
      </c>
      <c r="I26" s="17">
        <f t="shared" si="31"/>
        <v>0.062021959042684434</v>
      </c>
      <c r="J26" s="15">
        <f t="shared" si="24"/>
        <v>2024</v>
      </c>
      <c r="K26" s="17">
        <f t="shared" si="32"/>
        <v>0.06242289661978781</v>
      </c>
      <c r="L26" s="15">
        <f t="shared" si="25"/>
        <v>132</v>
      </c>
      <c r="M26" s="17">
        <f t="shared" si="33"/>
        <v>0.0040710584752035525</v>
      </c>
      <c r="N26" s="15">
        <f t="shared" si="26"/>
        <v>824</v>
      </c>
      <c r="O26" s="17">
        <f t="shared" si="34"/>
        <v>0.02541327411793733</v>
      </c>
      <c r="Q26" s="2">
        <f t="shared" si="27"/>
        <v>27204</v>
      </c>
      <c r="R26" s="16">
        <f t="shared" si="35"/>
        <v>0.8390081421169504</v>
      </c>
      <c r="S26" s="2">
        <f t="shared" si="28"/>
        <v>229</v>
      </c>
      <c r="T26" s="16">
        <f t="shared" si="36"/>
        <v>0.007062669627436467</v>
      </c>
    </row>
    <row r="27" spans="2:20" ht="0.75" customHeight="1">
      <c r="B27" s="2">
        <v>1987</v>
      </c>
      <c r="C27" s="2">
        <f t="shared" si="7"/>
        <v>32095</v>
      </c>
      <c r="D27" s="16">
        <f t="shared" si="29"/>
        <v>1</v>
      </c>
      <c r="F27" s="15">
        <f t="shared" si="8"/>
        <v>4343</v>
      </c>
      <c r="G27" s="17">
        <f t="shared" si="30"/>
        <v>0.13531702757438854</v>
      </c>
      <c r="H27" s="15">
        <f t="shared" si="23"/>
        <v>1734</v>
      </c>
      <c r="I27" s="17">
        <f t="shared" si="31"/>
        <v>0.05402710702601651</v>
      </c>
      <c r="J27" s="15">
        <f t="shared" si="24"/>
        <v>1803</v>
      </c>
      <c r="K27" s="17">
        <f t="shared" si="32"/>
        <v>0.05617697460663655</v>
      </c>
      <c r="L27" s="15">
        <f t="shared" si="25"/>
        <v>129</v>
      </c>
      <c r="M27" s="17">
        <f t="shared" si="33"/>
        <v>0.0040193176507244115</v>
      </c>
      <c r="N27" s="15">
        <f t="shared" si="26"/>
        <v>677</v>
      </c>
      <c r="O27" s="17">
        <f t="shared" si="34"/>
        <v>0.021093628291011062</v>
      </c>
      <c r="Q27" s="2">
        <f t="shared" si="27"/>
        <v>27528</v>
      </c>
      <c r="R27" s="16">
        <f t="shared" si="35"/>
        <v>0.8577036921638884</v>
      </c>
      <c r="S27" s="2">
        <f t="shared" si="28"/>
        <v>224</v>
      </c>
      <c r="T27" s="16">
        <f t="shared" si="36"/>
        <v>0.00697928026172301</v>
      </c>
    </row>
    <row r="28" spans="1:20" ht="15">
      <c r="A28" s="8"/>
      <c r="B28" s="8"/>
      <c r="C28" s="8"/>
      <c r="D28" s="8"/>
      <c r="E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1"/>
      <c r="Q28" s="8"/>
      <c r="R28" s="8"/>
      <c r="S28" s="8"/>
      <c r="T28" s="8"/>
    </row>
    <row r="29" spans="1:15" ht="15">
      <c r="A29" s="11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20" ht="15">
      <c r="A30" s="2" t="s">
        <v>14</v>
      </c>
      <c r="B30" s="2">
        <v>2009</v>
      </c>
      <c r="C30" s="2">
        <f aca="true" t="shared" si="37" ref="C30:C35">SUM(F30+Q30+S30)</f>
        <v>24713</v>
      </c>
      <c r="D30" s="16">
        <f>SUM(C30/C30)</f>
        <v>1</v>
      </c>
      <c r="F30" s="15">
        <f aca="true" t="shared" si="38" ref="F30:F35">SUM(H30+J30+L30+N30)</f>
        <v>5952</v>
      </c>
      <c r="G30" s="17">
        <f>SUM(F30/C30)</f>
        <v>0.2408448994456359</v>
      </c>
      <c r="H30" s="26">
        <v>1531</v>
      </c>
      <c r="I30" s="17">
        <f>SUM(H30/C30)</f>
        <v>0.061951199773398614</v>
      </c>
      <c r="J30" s="26">
        <v>3175</v>
      </c>
      <c r="K30" s="17">
        <f>SUM(J30/C30)</f>
        <v>0.12847489175737467</v>
      </c>
      <c r="L30" s="26">
        <v>168</v>
      </c>
      <c r="M30" s="17">
        <f>SUM(L30/C30)</f>
        <v>0.00679804151661069</v>
      </c>
      <c r="N30" s="26">
        <v>1078</v>
      </c>
      <c r="O30" s="17">
        <f aca="true" t="shared" si="39" ref="O30:O36">SUM(N30/C30)</f>
        <v>0.04362076639825193</v>
      </c>
      <c r="Q30" s="26">
        <v>17038</v>
      </c>
      <c r="R30" s="17">
        <f>SUM(Q30/C30)</f>
        <v>0.6894347104762676</v>
      </c>
      <c r="S30" s="26">
        <v>1723</v>
      </c>
      <c r="T30" s="17">
        <f>SUM(S30/C30)</f>
        <v>0.06972039007809655</v>
      </c>
    </row>
    <row r="31" spans="1:20" ht="15">
      <c r="A31" s="2" t="s">
        <v>13</v>
      </c>
      <c r="B31" s="2">
        <v>2008</v>
      </c>
      <c r="C31" s="2">
        <f t="shared" si="37"/>
        <v>24626</v>
      </c>
      <c r="D31" s="16">
        <f>SUM(C31/C31)</f>
        <v>1</v>
      </c>
      <c r="F31" s="15">
        <f t="shared" si="38"/>
        <v>6097</v>
      </c>
      <c r="G31" s="17">
        <f>SUM(F31/C31)</f>
        <v>0.24758385446276293</v>
      </c>
      <c r="H31" s="26">
        <v>1640</v>
      </c>
      <c r="I31" s="17">
        <f>SUM(H31/C31)</f>
        <v>0.0665962803540973</v>
      </c>
      <c r="J31" s="26">
        <v>3097</v>
      </c>
      <c r="K31" s="17">
        <f>SUM(J31/C31)</f>
        <v>0.12576139040038983</v>
      </c>
      <c r="L31" s="26">
        <v>204</v>
      </c>
      <c r="M31" s="17">
        <f>SUM(L31/C31)</f>
        <v>0.00828392755624137</v>
      </c>
      <c r="N31" s="26">
        <v>1156</v>
      </c>
      <c r="O31" s="17">
        <f t="shared" si="39"/>
        <v>0.046942256152034435</v>
      </c>
      <c r="Q31" s="26">
        <v>16985</v>
      </c>
      <c r="R31" s="17">
        <f>SUM(Q31/C31)</f>
        <v>0.6897181840331357</v>
      </c>
      <c r="S31" s="26">
        <v>1544</v>
      </c>
      <c r="T31" s="17">
        <f>SUM(S31/C31)</f>
        <v>0.06269796150410135</v>
      </c>
    </row>
    <row r="32" spans="2:20" ht="15">
      <c r="B32" s="2">
        <v>2007</v>
      </c>
      <c r="C32" s="2">
        <f t="shared" si="37"/>
        <v>24817</v>
      </c>
      <c r="D32" s="16">
        <f aca="true" t="shared" si="40" ref="D32:D47">SUM(C32/C32)</f>
        <v>1</v>
      </c>
      <c r="F32" s="15">
        <f t="shared" si="38"/>
        <v>6227</v>
      </c>
      <c r="G32" s="17">
        <f>SUM(F32/C32)</f>
        <v>0.25091671031953905</v>
      </c>
      <c r="H32" s="26">
        <v>1633</v>
      </c>
      <c r="I32" s="17">
        <f>SUM(H32/C32)</f>
        <v>0.06580166821130677</v>
      </c>
      <c r="J32" s="26">
        <v>3140</v>
      </c>
      <c r="K32" s="17">
        <f>SUM(J32/C32)</f>
        <v>0.12652617157593585</v>
      </c>
      <c r="L32" s="26">
        <v>242</v>
      </c>
      <c r="M32" s="17">
        <f>SUM(L32/C32)</f>
        <v>0.009751380102349196</v>
      </c>
      <c r="N32" s="26">
        <v>1212</v>
      </c>
      <c r="O32" s="17">
        <f t="shared" si="39"/>
        <v>0.048837490429947214</v>
      </c>
      <c r="Q32" s="26">
        <v>17116</v>
      </c>
      <c r="R32" s="17">
        <f>SUM(Q32/C32)</f>
        <v>0.6896885199661522</v>
      </c>
      <c r="S32" s="26">
        <v>1474</v>
      </c>
      <c r="T32" s="17">
        <f>SUM(S32/C32)</f>
        <v>0.05939476971430874</v>
      </c>
    </row>
    <row r="33" spans="2:20" ht="15">
      <c r="B33" s="2">
        <v>2006</v>
      </c>
      <c r="C33" s="2">
        <f t="shared" si="37"/>
        <v>24322</v>
      </c>
      <c r="D33" s="16">
        <f t="shared" si="40"/>
        <v>1</v>
      </c>
      <c r="F33" s="15">
        <f t="shared" si="38"/>
        <v>6207</v>
      </c>
      <c r="G33" s="17">
        <f>SUM(F33/C33)</f>
        <v>0.25520105254502096</v>
      </c>
      <c r="H33" s="26">
        <v>1709</v>
      </c>
      <c r="I33" s="17">
        <f>SUM(H33/C33)</f>
        <v>0.07026560315763507</v>
      </c>
      <c r="J33" s="26">
        <v>3068</v>
      </c>
      <c r="K33" s="17">
        <f>SUM(J33/C33)</f>
        <v>0.12614094235671408</v>
      </c>
      <c r="L33" s="26">
        <v>240</v>
      </c>
      <c r="M33" s="17">
        <f>SUM(L33/C33)</f>
        <v>0.009867609571581285</v>
      </c>
      <c r="N33" s="26">
        <v>1190</v>
      </c>
      <c r="O33" s="17">
        <f t="shared" si="39"/>
        <v>0.04892689745909053</v>
      </c>
      <c r="Q33" s="26">
        <v>16840</v>
      </c>
      <c r="R33" s="16">
        <f>SUM(Q33/C33)</f>
        <v>0.6923772716059534</v>
      </c>
      <c r="S33" s="26">
        <v>1275</v>
      </c>
      <c r="T33" s="16">
        <f>SUM(S33/C33)</f>
        <v>0.05242167584902557</v>
      </c>
    </row>
    <row r="34" spans="2:20" ht="15">
      <c r="B34" s="2">
        <v>2005</v>
      </c>
      <c r="C34" s="2">
        <f t="shared" si="37"/>
        <v>24239</v>
      </c>
      <c r="D34" s="16">
        <f t="shared" si="40"/>
        <v>1</v>
      </c>
      <c r="F34" s="15">
        <f t="shared" si="38"/>
        <v>6381</v>
      </c>
      <c r="G34" s="17">
        <f>SUM(F34/C34)</f>
        <v>0.26325343454762984</v>
      </c>
      <c r="H34" s="26">
        <v>1840</v>
      </c>
      <c r="I34" s="17">
        <f>SUM(H34/C34)</f>
        <v>0.07591072238953753</v>
      </c>
      <c r="J34" s="26">
        <v>3091</v>
      </c>
      <c r="K34" s="17">
        <f aca="true" t="shared" si="41" ref="K34:K39">SUM(J34/C34)</f>
        <v>0.12752176244894592</v>
      </c>
      <c r="L34" s="26">
        <v>235</v>
      </c>
      <c r="M34" s="17">
        <f>SUM(L34/C34)</f>
        <v>0.009695119435620281</v>
      </c>
      <c r="N34" s="26">
        <v>1215</v>
      </c>
      <c r="O34" s="17">
        <f t="shared" si="39"/>
        <v>0.050125830273526135</v>
      </c>
      <c r="Q34" s="26">
        <v>16578</v>
      </c>
      <c r="R34" s="16">
        <f>SUM(Q34/C34)</f>
        <v>0.6839391063987789</v>
      </c>
      <c r="S34" s="26">
        <v>1280</v>
      </c>
      <c r="T34" s="16">
        <f>SUM(S34/C34)</f>
        <v>0.05280745905359132</v>
      </c>
    </row>
    <row r="35" spans="2:20" ht="15">
      <c r="B35" s="2">
        <v>2004</v>
      </c>
      <c r="C35" s="2">
        <f t="shared" si="37"/>
        <v>23600</v>
      </c>
      <c r="D35" s="16">
        <f t="shared" si="40"/>
        <v>1</v>
      </c>
      <c r="F35" s="15">
        <f t="shared" si="38"/>
        <v>6263</v>
      </c>
      <c r="G35" s="17">
        <f aca="true" t="shared" si="42" ref="G35:G40">SUM(F35/C35)</f>
        <v>0.2653813559322034</v>
      </c>
      <c r="H35" s="26">
        <v>1875</v>
      </c>
      <c r="I35" s="17">
        <f aca="true" t="shared" si="43" ref="I35:I40">SUM(H35/C35)</f>
        <v>0.07944915254237288</v>
      </c>
      <c r="J35" s="26">
        <v>3020</v>
      </c>
      <c r="K35" s="17">
        <f t="shared" si="41"/>
        <v>0.12796610169491526</v>
      </c>
      <c r="L35" s="26">
        <v>227</v>
      </c>
      <c r="M35" s="17">
        <f aca="true" t="shared" si="44" ref="M35:M40">SUM(L35/C35)</f>
        <v>0.00961864406779661</v>
      </c>
      <c r="N35" s="26">
        <v>1141</v>
      </c>
      <c r="O35" s="17">
        <f t="shared" si="39"/>
        <v>0.048347457627118645</v>
      </c>
      <c r="Q35" s="26">
        <v>15897</v>
      </c>
      <c r="R35" s="16">
        <f aca="true" t="shared" si="45" ref="R35:R40">SUM(Q35/C35)</f>
        <v>0.6736016949152542</v>
      </c>
      <c r="S35" s="26">
        <v>1440</v>
      </c>
      <c r="T35" s="16">
        <f aca="true" t="shared" si="46" ref="T35:T40">SUM(S35/C35)</f>
        <v>0.061016949152542375</v>
      </c>
    </row>
    <row r="36" spans="2:20" ht="15">
      <c r="B36" s="2">
        <v>2003</v>
      </c>
      <c r="C36" s="2">
        <f aca="true" t="shared" si="47" ref="C36:C41">SUM(F36+Q36+S36)</f>
        <v>23359</v>
      </c>
      <c r="D36" s="16">
        <f t="shared" si="40"/>
        <v>1</v>
      </c>
      <c r="F36" s="15">
        <f aca="true" t="shared" si="48" ref="F36:F41">SUM(H36+J36+L36+N36)</f>
        <v>6398</v>
      </c>
      <c r="G36" s="17">
        <f t="shared" si="42"/>
        <v>0.2738987114174408</v>
      </c>
      <c r="H36" s="26">
        <v>1960</v>
      </c>
      <c r="I36" s="17">
        <f t="shared" si="43"/>
        <v>0.08390770152831885</v>
      </c>
      <c r="J36" s="26">
        <v>3077</v>
      </c>
      <c r="K36" s="17">
        <f t="shared" si="41"/>
        <v>0.13172652938910057</v>
      </c>
      <c r="L36" s="26">
        <v>194</v>
      </c>
      <c r="M36" s="17">
        <f t="shared" si="44"/>
        <v>0.008305150049231559</v>
      </c>
      <c r="N36" s="26">
        <v>1167</v>
      </c>
      <c r="O36" s="17">
        <f t="shared" si="39"/>
        <v>0.049959330450789846</v>
      </c>
      <c r="Q36" s="26">
        <v>15649</v>
      </c>
      <c r="R36" s="16">
        <f t="shared" si="45"/>
        <v>0.6699345006207458</v>
      </c>
      <c r="S36" s="26">
        <v>1312</v>
      </c>
      <c r="T36" s="16">
        <f t="shared" si="46"/>
        <v>0.05616678796181344</v>
      </c>
    </row>
    <row r="37" spans="2:20" ht="15">
      <c r="B37" s="2">
        <v>2002</v>
      </c>
      <c r="C37" s="2">
        <f t="shared" si="47"/>
        <v>23360</v>
      </c>
      <c r="D37" s="16">
        <f t="shared" si="40"/>
        <v>1</v>
      </c>
      <c r="F37" s="15">
        <f t="shared" si="48"/>
        <v>6277</v>
      </c>
      <c r="G37" s="17">
        <f t="shared" si="42"/>
        <v>0.2687071917808219</v>
      </c>
      <c r="H37" s="26">
        <v>1968</v>
      </c>
      <c r="I37" s="17">
        <f t="shared" si="43"/>
        <v>0.08424657534246575</v>
      </c>
      <c r="J37" s="26">
        <v>3020</v>
      </c>
      <c r="K37" s="17">
        <f t="shared" si="41"/>
        <v>0.1292808219178082</v>
      </c>
      <c r="L37" s="26">
        <v>187</v>
      </c>
      <c r="M37" s="17">
        <f t="shared" si="44"/>
        <v>0.00800513698630137</v>
      </c>
      <c r="N37" s="26">
        <v>1102</v>
      </c>
      <c r="O37" s="17">
        <f aca="true" t="shared" si="49" ref="O37:O43">SUM(N37/C37)</f>
        <v>0.04717465753424657</v>
      </c>
      <c r="Q37" s="26">
        <v>15736</v>
      </c>
      <c r="R37" s="16">
        <f t="shared" si="45"/>
        <v>0.6736301369863014</v>
      </c>
      <c r="S37" s="26">
        <v>1347</v>
      </c>
      <c r="T37" s="16">
        <f t="shared" si="46"/>
        <v>0.05766267123287671</v>
      </c>
    </row>
    <row r="38" spans="2:20" ht="15">
      <c r="B38" s="2">
        <v>2001</v>
      </c>
      <c r="C38" s="2">
        <f t="shared" si="47"/>
        <v>23462</v>
      </c>
      <c r="D38" s="16">
        <f t="shared" si="40"/>
        <v>1</v>
      </c>
      <c r="F38" s="15">
        <f t="shared" si="48"/>
        <v>6139</v>
      </c>
      <c r="G38" s="17">
        <f t="shared" si="42"/>
        <v>0.2616571477282414</v>
      </c>
      <c r="H38" s="26">
        <f aca="true" t="shared" si="50" ref="H38:H47">SUM(H127+H213)</f>
        <v>1915</v>
      </c>
      <c r="I38" s="17">
        <f t="shared" si="43"/>
        <v>0.08162134515386582</v>
      </c>
      <c r="J38" s="26">
        <f aca="true" t="shared" si="51" ref="J38:J47">SUM(J127+J213)</f>
        <v>3028</v>
      </c>
      <c r="K38" s="17">
        <f t="shared" si="41"/>
        <v>0.12905975620151736</v>
      </c>
      <c r="L38" s="26">
        <f aca="true" t="shared" si="52" ref="L38:L47">SUM(L127+L213)</f>
        <v>162</v>
      </c>
      <c r="M38" s="17">
        <f t="shared" si="44"/>
        <v>0.006904782201005882</v>
      </c>
      <c r="N38" s="26">
        <f aca="true" t="shared" si="53" ref="N38:N47">SUM(N127+N213)</f>
        <v>1034</v>
      </c>
      <c r="O38" s="17">
        <f t="shared" si="49"/>
        <v>0.04407126417185236</v>
      </c>
      <c r="Q38" s="26">
        <f aca="true" t="shared" si="54" ref="Q38:Q47">SUM(Q127+Q213)</f>
        <v>15726</v>
      </c>
      <c r="R38" s="16">
        <f t="shared" si="45"/>
        <v>0.6702753388457932</v>
      </c>
      <c r="S38" s="26">
        <f aca="true" t="shared" si="55" ref="S38:S47">SUM(S127+S213)</f>
        <v>1597</v>
      </c>
      <c r="T38" s="16">
        <f t="shared" si="46"/>
        <v>0.06806751342596538</v>
      </c>
    </row>
    <row r="39" spans="2:20" ht="15">
      <c r="B39" s="2">
        <v>2000</v>
      </c>
      <c r="C39" s="2">
        <f t="shared" si="47"/>
        <v>23354</v>
      </c>
      <c r="D39" s="16">
        <f t="shared" si="40"/>
        <v>1</v>
      </c>
      <c r="F39" s="15">
        <f t="shared" si="48"/>
        <v>5974</v>
      </c>
      <c r="G39" s="17">
        <f t="shared" si="42"/>
        <v>0.255802003939368</v>
      </c>
      <c r="H39" s="26">
        <f t="shared" si="50"/>
        <v>1905</v>
      </c>
      <c r="I39" s="17">
        <f t="shared" si="43"/>
        <v>0.08157060888926951</v>
      </c>
      <c r="J39" s="26">
        <f t="shared" si="51"/>
        <v>2922</v>
      </c>
      <c r="K39" s="17">
        <f t="shared" si="41"/>
        <v>0.12511775284747795</v>
      </c>
      <c r="L39" s="26">
        <f t="shared" si="52"/>
        <v>145</v>
      </c>
      <c r="M39" s="17">
        <f t="shared" si="44"/>
        <v>0.006208786503382718</v>
      </c>
      <c r="N39" s="26">
        <f t="shared" si="53"/>
        <v>1002</v>
      </c>
      <c r="O39" s="17">
        <f t="shared" si="49"/>
        <v>0.04290485569923782</v>
      </c>
      <c r="Q39" s="26">
        <f t="shared" si="54"/>
        <v>15787</v>
      </c>
      <c r="R39" s="16">
        <f t="shared" si="45"/>
        <v>0.6759869829579516</v>
      </c>
      <c r="S39" s="26">
        <f t="shared" si="55"/>
        <v>1593</v>
      </c>
      <c r="T39" s="16">
        <f t="shared" si="46"/>
        <v>0.06821101310268048</v>
      </c>
    </row>
    <row r="40" spans="2:20" ht="0.75" customHeight="1">
      <c r="B40" s="2">
        <v>1999</v>
      </c>
      <c r="C40" s="2">
        <f t="shared" si="47"/>
        <v>23391</v>
      </c>
      <c r="D40" s="16">
        <f t="shared" si="40"/>
        <v>1</v>
      </c>
      <c r="F40" s="15">
        <f t="shared" si="48"/>
        <v>5975</v>
      </c>
      <c r="G40" s="17">
        <f t="shared" si="42"/>
        <v>0.2554401265443974</v>
      </c>
      <c r="H40" s="15">
        <f t="shared" si="50"/>
        <v>1970</v>
      </c>
      <c r="I40" s="17">
        <f t="shared" si="43"/>
        <v>0.08422042665982643</v>
      </c>
      <c r="J40" s="15">
        <f t="shared" si="51"/>
        <v>2871</v>
      </c>
      <c r="K40" s="17">
        <f aca="true" t="shared" si="56" ref="K40:K47">SUM(J40/C40)</f>
        <v>0.12273951519815314</v>
      </c>
      <c r="L40" s="15">
        <f t="shared" si="52"/>
        <v>148</v>
      </c>
      <c r="M40" s="17">
        <f t="shared" si="44"/>
        <v>0.006327219870890514</v>
      </c>
      <c r="N40" s="15">
        <f t="shared" si="53"/>
        <v>986</v>
      </c>
      <c r="O40" s="17">
        <f t="shared" si="49"/>
        <v>0.04215296481552734</v>
      </c>
      <c r="Q40" s="15">
        <f t="shared" si="54"/>
        <v>15974</v>
      </c>
      <c r="R40" s="16">
        <f t="shared" si="45"/>
        <v>0.6829122312000342</v>
      </c>
      <c r="S40" s="15">
        <f t="shared" si="55"/>
        <v>1442</v>
      </c>
      <c r="T40" s="16">
        <f t="shared" si="46"/>
        <v>0.06164764225556838</v>
      </c>
    </row>
    <row r="41" spans="2:20" ht="4.5" customHeight="1" hidden="1">
      <c r="B41" s="2">
        <v>1998</v>
      </c>
      <c r="C41" s="2">
        <f t="shared" si="47"/>
        <v>23001</v>
      </c>
      <c r="D41" s="16">
        <f t="shared" si="40"/>
        <v>1</v>
      </c>
      <c r="F41" s="15">
        <f t="shared" si="48"/>
        <v>5945</v>
      </c>
      <c r="G41" s="17">
        <f aca="true" t="shared" si="57" ref="G41:G47">SUM(F41/C41)</f>
        <v>0.25846702317290554</v>
      </c>
      <c r="H41" s="15">
        <f t="shared" si="50"/>
        <v>2066</v>
      </c>
      <c r="I41" s="17">
        <f aca="true" t="shared" si="58" ref="I41:I47">SUM(H41/C41)</f>
        <v>0.08982218164427634</v>
      </c>
      <c r="J41" s="15">
        <f t="shared" si="51"/>
        <v>2701</v>
      </c>
      <c r="K41" s="17">
        <v>0.118</v>
      </c>
      <c r="L41" s="15">
        <f t="shared" si="52"/>
        <v>170</v>
      </c>
      <c r="M41" s="17">
        <f aca="true" t="shared" si="59" ref="M41:M47">SUM(L41/C41)</f>
        <v>0.007390983000739098</v>
      </c>
      <c r="N41" s="15">
        <f t="shared" si="53"/>
        <v>1008</v>
      </c>
      <c r="O41" s="17">
        <f t="shared" si="49"/>
        <v>0.043824181557323594</v>
      </c>
      <c r="Q41" s="2">
        <f t="shared" si="54"/>
        <v>15785</v>
      </c>
      <c r="R41" s="16">
        <f aca="true" t="shared" si="60" ref="R41:R47">SUM(Q41/C41)</f>
        <v>0.6862745098039216</v>
      </c>
      <c r="S41" s="2">
        <f t="shared" si="55"/>
        <v>1271</v>
      </c>
      <c r="T41" s="16">
        <f aca="true" t="shared" si="61" ref="T41:T47">SUM(S41/C41)</f>
        <v>0.05525846702317291</v>
      </c>
    </row>
    <row r="42" spans="2:20" ht="15" hidden="1">
      <c r="B42" s="2">
        <v>1997</v>
      </c>
      <c r="C42" s="2">
        <f aca="true" t="shared" si="62" ref="C42:C47">SUM(F42+Q42+S42)</f>
        <v>22929</v>
      </c>
      <c r="D42" s="16">
        <f t="shared" si="40"/>
        <v>1</v>
      </c>
      <c r="F42" s="15">
        <f aca="true" t="shared" si="63" ref="F42:F47">SUM(H42+J42+L42+N42)</f>
        <v>5985</v>
      </c>
      <c r="G42" s="17">
        <f t="shared" si="57"/>
        <v>0.2610231584456365</v>
      </c>
      <c r="H42" s="15">
        <f t="shared" si="50"/>
        <v>2101</v>
      </c>
      <c r="I42" s="17">
        <f t="shared" si="58"/>
        <v>0.0916306860307907</v>
      </c>
      <c r="J42" s="15">
        <f t="shared" si="51"/>
        <v>2688</v>
      </c>
      <c r="K42" s="17">
        <f t="shared" si="56"/>
        <v>0.11723145361768939</v>
      </c>
      <c r="L42" s="15">
        <f t="shared" si="52"/>
        <v>171</v>
      </c>
      <c r="M42" s="17">
        <f t="shared" si="59"/>
        <v>0.007457804527018186</v>
      </c>
      <c r="N42" s="15">
        <f t="shared" si="53"/>
        <v>1025</v>
      </c>
      <c r="O42" s="17">
        <f t="shared" si="49"/>
        <v>0.04470321427013825</v>
      </c>
      <c r="Q42" s="2">
        <f t="shared" si="54"/>
        <v>15912</v>
      </c>
      <c r="R42" s="16">
        <f t="shared" si="60"/>
        <v>0.6939683370404292</v>
      </c>
      <c r="S42" s="2">
        <f t="shared" si="55"/>
        <v>1032</v>
      </c>
      <c r="T42" s="16">
        <f t="shared" si="61"/>
        <v>0.045008504513934317</v>
      </c>
    </row>
    <row r="43" spans="2:20" ht="15" hidden="1">
      <c r="B43" s="2">
        <v>1996</v>
      </c>
      <c r="C43" s="2">
        <f t="shared" si="62"/>
        <v>22604</v>
      </c>
      <c r="D43" s="16">
        <f t="shared" si="40"/>
        <v>1</v>
      </c>
      <c r="F43" s="15">
        <f t="shared" si="63"/>
        <v>5892</v>
      </c>
      <c r="G43" s="17">
        <f t="shared" si="57"/>
        <v>0.2606618297646434</v>
      </c>
      <c r="H43" s="15">
        <f t="shared" si="50"/>
        <v>2072</v>
      </c>
      <c r="I43" s="17">
        <f t="shared" si="58"/>
        <v>0.09166519200141568</v>
      </c>
      <c r="J43" s="15">
        <f t="shared" si="51"/>
        <v>2621</v>
      </c>
      <c r="K43" s="17">
        <f t="shared" si="56"/>
        <v>0.11595292868518846</v>
      </c>
      <c r="L43" s="15">
        <f t="shared" si="52"/>
        <v>165</v>
      </c>
      <c r="M43" s="17">
        <f t="shared" si="59"/>
        <v>0.0072995929923907275</v>
      </c>
      <c r="N43" s="15">
        <f t="shared" si="53"/>
        <v>1034</v>
      </c>
      <c r="O43" s="17">
        <f t="shared" si="49"/>
        <v>0.04574411608564856</v>
      </c>
      <c r="Q43" s="2">
        <f t="shared" si="54"/>
        <v>15848</v>
      </c>
      <c r="R43" s="16">
        <f t="shared" si="60"/>
        <v>0.7011148469297469</v>
      </c>
      <c r="S43" s="2">
        <f t="shared" si="55"/>
        <v>864</v>
      </c>
      <c r="T43" s="16">
        <f t="shared" si="61"/>
        <v>0.038223323305609624</v>
      </c>
    </row>
    <row r="44" spans="2:20" ht="0.75" customHeight="1" hidden="1">
      <c r="B44" s="2">
        <v>1995</v>
      </c>
      <c r="C44" s="2">
        <f t="shared" si="62"/>
        <v>22669</v>
      </c>
      <c r="D44" s="16">
        <f t="shared" si="40"/>
        <v>1</v>
      </c>
      <c r="F44" s="15">
        <f t="shared" si="63"/>
        <v>5805</v>
      </c>
      <c r="G44" s="17">
        <f t="shared" si="57"/>
        <v>0.2560765803520226</v>
      </c>
      <c r="H44" s="15">
        <f t="shared" si="50"/>
        <v>2026</v>
      </c>
      <c r="I44" s="17">
        <f t="shared" si="58"/>
        <v>0.0893731527636861</v>
      </c>
      <c r="J44" s="15">
        <f t="shared" si="51"/>
        <v>2548</v>
      </c>
      <c r="K44" s="17">
        <f t="shared" si="56"/>
        <v>0.11240019409766641</v>
      </c>
      <c r="L44" s="15">
        <f t="shared" si="52"/>
        <v>181</v>
      </c>
      <c r="M44" s="17">
        <f t="shared" si="59"/>
        <v>0.007984472186686664</v>
      </c>
      <c r="N44" s="15">
        <f t="shared" si="53"/>
        <v>1050</v>
      </c>
      <c r="O44" s="17">
        <v>0.047</v>
      </c>
      <c r="Q44" s="2">
        <f t="shared" si="54"/>
        <v>16114</v>
      </c>
      <c r="R44" s="16">
        <f t="shared" si="60"/>
        <v>0.7108385901451321</v>
      </c>
      <c r="S44" s="2">
        <f t="shared" si="55"/>
        <v>750</v>
      </c>
      <c r="T44" s="16">
        <f t="shared" si="61"/>
        <v>0.033084829502845296</v>
      </c>
    </row>
    <row r="45" spans="2:20" ht="15" hidden="1">
      <c r="B45" s="2">
        <v>1989</v>
      </c>
      <c r="C45" s="2">
        <f t="shared" si="62"/>
        <v>22793</v>
      </c>
      <c r="D45" s="16">
        <f t="shared" si="40"/>
        <v>1</v>
      </c>
      <c r="F45" s="15">
        <f t="shared" si="63"/>
        <v>3796</v>
      </c>
      <c r="G45" s="17">
        <f t="shared" si="57"/>
        <v>0.16654235949633658</v>
      </c>
      <c r="H45" s="15">
        <f t="shared" si="50"/>
        <v>1373</v>
      </c>
      <c r="I45" s="17">
        <f t="shared" si="58"/>
        <v>0.06023779230465494</v>
      </c>
      <c r="J45" s="15">
        <f t="shared" si="51"/>
        <v>1705</v>
      </c>
      <c r="K45" s="17">
        <f t="shared" si="56"/>
        <v>0.07480366779274339</v>
      </c>
      <c r="L45" s="15">
        <f t="shared" si="52"/>
        <v>101</v>
      </c>
      <c r="M45" s="17">
        <f t="shared" si="59"/>
        <v>0.0044311850129425704</v>
      </c>
      <c r="N45" s="15">
        <f t="shared" si="53"/>
        <v>617</v>
      </c>
      <c r="O45" s="17">
        <f>SUM(N45/C45)</f>
        <v>0.0270697143859957</v>
      </c>
      <c r="Q45" s="2">
        <f t="shared" si="54"/>
        <v>18702</v>
      </c>
      <c r="R45" s="16">
        <f t="shared" si="60"/>
        <v>0.8205150704163559</v>
      </c>
      <c r="S45" s="2">
        <f t="shared" si="55"/>
        <v>295</v>
      </c>
      <c r="T45" s="16">
        <f t="shared" si="61"/>
        <v>0.012942570087307507</v>
      </c>
    </row>
    <row r="46" spans="2:20" ht="15" hidden="1">
      <c r="B46" s="2">
        <v>1988</v>
      </c>
      <c r="C46" s="2">
        <f t="shared" si="62"/>
        <v>22531</v>
      </c>
      <c r="D46" s="16">
        <f t="shared" si="40"/>
        <v>1</v>
      </c>
      <c r="F46" s="15">
        <f t="shared" si="63"/>
        <v>3479</v>
      </c>
      <c r="G46" s="17">
        <f t="shared" si="57"/>
        <v>0.15440948027162577</v>
      </c>
      <c r="H46" s="15">
        <f t="shared" si="50"/>
        <v>1331</v>
      </c>
      <c r="I46" s="17">
        <f t="shared" si="58"/>
        <v>0.05907416448448804</v>
      </c>
      <c r="J46" s="15">
        <f t="shared" si="51"/>
        <v>1529</v>
      </c>
      <c r="K46" s="17">
        <f t="shared" si="56"/>
        <v>0.06786205672184989</v>
      </c>
      <c r="L46" s="15">
        <f t="shared" si="52"/>
        <v>96</v>
      </c>
      <c r="M46" s="17">
        <f t="shared" si="59"/>
        <v>0.004260796236296658</v>
      </c>
      <c r="N46" s="15">
        <f t="shared" si="53"/>
        <v>523</v>
      </c>
      <c r="O46" s="17">
        <f>SUM(N46/C46)</f>
        <v>0.023212462828991167</v>
      </c>
      <c r="Q46" s="2">
        <f t="shared" si="54"/>
        <v>18897</v>
      </c>
      <c r="R46" s="16">
        <f t="shared" si="60"/>
        <v>0.8387111091385202</v>
      </c>
      <c r="S46" s="2">
        <f t="shared" si="55"/>
        <v>155</v>
      </c>
      <c r="T46" s="16">
        <f t="shared" si="61"/>
        <v>0.006879410589853979</v>
      </c>
    </row>
    <row r="47" spans="2:20" ht="3.75" customHeight="1" hidden="1">
      <c r="B47" s="2">
        <v>1987</v>
      </c>
      <c r="C47" s="2">
        <f t="shared" si="62"/>
        <v>22343</v>
      </c>
      <c r="D47" s="16">
        <f t="shared" si="40"/>
        <v>1</v>
      </c>
      <c r="F47" s="15">
        <f t="shared" si="63"/>
        <v>3041</v>
      </c>
      <c r="G47" s="17">
        <f t="shared" si="57"/>
        <v>0.13610526786913127</v>
      </c>
      <c r="H47" s="15">
        <f t="shared" si="50"/>
        <v>1199</v>
      </c>
      <c r="I47" s="17">
        <f t="shared" si="58"/>
        <v>0.053663339748467084</v>
      </c>
      <c r="J47" s="15">
        <f t="shared" si="51"/>
        <v>1344</v>
      </c>
      <c r="K47" s="17">
        <f t="shared" si="56"/>
        <v>0.060153068075012306</v>
      </c>
      <c r="L47" s="15">
        <f t="shared" si="52"/>
        <v>89</v>
      </c>
      <c r="M47" s="17">
        <f t="shared" si="59"/>
        <v>0.00398335049008638</v>
      </c>
      <c r="N47" s="15">
        <f t="shared" si="53"/>
        <v>409</v>
      </c>
      <c r="O47" s="17">
        <f>SUM(N47/C47)</f>
        <v>0.0183055095555655</v>
      </c>
      <c r="Q47" s="2">
        <f t="shared" si="54"/>
        <v>19101</v>
      </c>
      <c r="R47" s="16">
        <f t="shared" si="60"/>
        <v>0.8548986259678647</v>
      </c>
      <c r="S47" s="2">
        <f t="shared" si="55"/>
        <v>201</v>
      </c>
      <c r="T47" s="16">
        <f t="shared" si="61"/>
        <v>0.008996106163004072</v>
      </c>
    </row>
    <row r="51" spans="1:20" ht="15">
      <c r="A51" s="2" t="s">
        <v>19</v>
      </c>
      <c r="B51" s="2">
        <v>2009</v>
      </c>
      <c r="C51" s="2">
        <f>SUM(F51+Q51+S51)</f>
        <v>5149</v>
      </c>
      <c r="D51" s="16">
        <f>SUM(C51/C51)</f>
        <v>1</v>
      </c>
      <c r="F51" s="15">
        <f>SUM(H51+J51+L51+N51)</f>
        <v>1216</v>
      </c>
      <c r="G51" s="17">
        <f aca="true" t="shared" si="64" ref="G51:G56">SUM(F51/C51)</f>
        <v>0.23616236162361623</v>
      </c>
      <c r="H51" s="26">
        <v>304</v>
      </c>
      <c r="I51" s="16">
        <f>SUM(H51/C51)</f>
        <v>0.05904059040590406</v>
      </c>
      <c r="J51" s="26">
        <v>591</v>
      </c>
      <c r="K51" s="16">
        <f aca="true" t="shared" si="65" ref="K51:K57">SUM(J51/C51)</f>
        <v>0.11477956884832007</v>
      </c>
      <c r="L51" s="26">
        <v>38</v>
      </c>
      <c r="M51" s="16">
        <f>SUM(L51/C51)</f>
        <v>0.007380073800738007</v>
      </c>
      <c r="N51" s="26">
        <v>283</v>
      </c>
      <c r="O51" s="16">
        <f aca="true" t="shared" si="66" ref="O51:O56">SUM(N51/C51)</f>
        <v>0.05496212856865411</v>
      </c>
      <c r="Q51" s="26">
        <v>3767</v>
      </c>
      <c r="R51" s="16">
        <f aca="true" t="shared" si="67" ref="R51:R56">SUM(Q51/C51)</f>
        <v>0.7315983686152651</v>
      </c>
      <c r="S51" s="26">
        <v>166</v>
      </c>
      <c r="T51" s="16">
        <f aca="true" t="shared" si="68" ref="T51:T56">SUM(S51/C51)</f>
        <v>0.03223926976111866</v>
      </c>
    </row>
    <row r="52" spans="1:20" ht="15">
      <c r="A52" s="2" t="s">
        <v>15</v>
      </c>
      <c r="B52" s="2">
        <v>2008</v>
      </c>
      <c r="C52" s="2">
        <f>SUM(F52+Q52+S52)</f>
        <v>4913</v>
      </c>
      <c r="D52" s="16">
        <f>SUM(C52/C52)</f>
        <v>1</v>
      </c>
      <c r="F52" s="15">
        <f>SUM(H52+J52+L52+N52)</f>
        <v>1104</v>
      </c>
      <c r="G52" s="17">
        <f t="shared" si="64"/>
        <v>0.22470995318542641</v>
      </c>
      <c r="H52" s="26">
        <v>327</v>
      </c>
      <c r="I52" s="16">
        <f>SUM(H52/C52)</f>
        <v>0.06655811113372685</v>
      </c>
      <c r="J52" s="26">
        <v>500</v>
      </c>
      <c r="K52" s="16">
        <f t="shared" si="65"/>
        <v>0.1017708121310808</v>
      </c>
      <c r="L52" s="26">
        <v>24</v>
      </c>
      <c r="M52" s="16">
        <f>SUM(L52/C52)</f>
        <v>0.004884998982291879</v>
      </c>
      <c r="N52" s="26">
        <v>253</v>
      </c>
      <c r="O52" s="16">
        <f t="shared" si="66"/>
        <v>0.05149603093832689</v>
      </c>
      <c r="Q52" s="26">
        <v>3645</v>
      </c>
      <c r="R52" s="16">
        <f t="shared" si="67"/>
        <v>0.741909220435579</v>
      </c>
      <c r="S52" s="26">
        <v>164</v>
      </c>
      <c r="T52" s="16">
        <f t="shared" si="68"/>
        <v>0.033380826378994505</v>
      </c>
    </row>
    <row r="53" spans="1:20" ht="15">
      <c r="A53" s="2" t="s">
        <v>13</v>
      </c>
      <c r="B53" s="2">
        <v>2007</v>
      </c>
      <c r="C53" s="2">
        <f>SUM(F53+Q53+S53)</f>
        <v>4804</v>
      </c>
      <c r="D53" s="16">
        <f>SUM(C53/C53)</f>
        <v>1</v>
      </c>
      <c r="F53" s="15">
        <f>SUM(H53+J53+L53+N53)</f>
        <v>1133</v>
      </c>
      <c r="G53" s="17">
        <f t="shared" si="64"/>
        <v>0.2358451290591174</v>
      </c>
      <c r="H53" s="26">
        <v>345</v>
      </c>
      <c r="I53" s="16">
        <f>SUM(H53/C53)</f>
        <v>0.07181515403830141</v>
      </c>
      <c r="J53" s="26">
        <v>499</v>
      </c>
      <c r="K53" s="16">
        <f t="shared" si="65"/>
        <v>0.10387177352206495</v>
      </c>
      <c r="L53" s="26">
        <v>27</v>
      </c>
      <c r="M53" s="16">
        <f>SUM(L53/C53)</f>
        <v>0.005620316402997502</v>
      </c>
      <c r="N53" s="26">
        <v>262</v>
      </c>
      <c r="O53" s="16">
        <f t="shared" si="66"/>
        <v>0.05453788509575354</v>
      </c>
      <c r="Q53" s="26">
        <v>3501</v>
      </c>
      <c r="R53" s="16">
        <f t="shared" si="67"/>
        <v>0.7287676935886761</v>
      </c>
      <c r="S53" s="26">
        <v>170</v>
      </c>
      <c r="T53" s="16">
        <f t="shared" si="68"/>
        <v>0.03538717735220649</v>
      </c>
    </row>
    <row r="54" spans="2:20" ht="15">
      <c r="B54" s="2">
        <v>2006</v>
      </c>
      <c r="C54" s="2">
        <f>SUM(F54+Q54+S54)</f>
        <v>4699</v>
      </c>
      <c r="D54" s="16">
        <f>SUM(C54/C54)</f>
        <v>1</v>
      </c>
      <c r="F54" s="15">
        <f>SUM(H54+J54+L54+N54)</f>
        <v>1201</v>
      </c>
      <c r="G54" s="17">
        <f t="shared" si="64"/>
        <v>0.2555862949563737</v>
      </c>
      <c r="H54" s="26">
        <v>348</v>
      </c>
      <c r="I54" s="17">
        <f>SUM(H54/C54)</f>
        <v>0.07405831027878272</v>
      </c>
      <c r="J54" s="26">
        <v>560</v>
      </c>
      <c r="K54" s="17">
        <f t="shared" si="65"/>
        <v>0.11917429240263885</v>
      </c>
      <c r="L54" s="26">
        <v>30</v>
      </c>
      <c r="M54" s="17">
        <v>0.007</v>
      </c>
      <c r="N54" s="26">
        <v>263</v>
      </c>
      <c r="O54" s="17">
        <f t="shared" si="66"/>
        <v>0.05596935518195361</v>
      </c>
      <c r="Q54" s="26">
        <v>3433</v>
      </c>
      <c r="R54" s="16">
        <f t="shared" si="67"/>
        <v>0.7305809746754629</v>
      </c>
      <c r="S54" s="26">
        <v>65</v>
      </c>
      <c r="T54" s="16">
        <f t="shared" si="68"/>
        <v>0.013832730368163439</v>
      </c>
    </row>
    <row r="55" spans="2:20" ht="15">
      <c r="B55" s="2">
        <v>2005</v>
      </c>
      <c r="C55" s="2">
        <f>SUM(F55+Q55+S55)</f>
        <v>4645</v>
      </c>
      <c r="D55" s="16">
        <f aca="true" t="shared" si="69" ref="D55:D62">SUM(C55/C55)</f>
        <v>1</v>
      </c>
      <c r="F55" s="15">
        <f>SUM(H55+J55+L55+N55)</f>
        <v>1190</v>
      </c>
      <c r="G55" s="17">
        <f t="shared" si="64"/>
        <v>0.25618945102260493</v>
      </c>
      <c r="H55" s="26">
        <v>340</v>
      </c>
      <c r="I55" s="17">
        <f>SUM(H55/C55)</f>
        <v>0.07319698600645856</v>
      </c>
      <c r="J55" s="26">
        <v>549</v>
      </c>
      <c r="K55" s="17">
        <f t="shared" si="65"/>
        <v>0.11819160387513455</v>
      </c>
      <c r="L55" s="26">
        <v>33</v>
      </c>
      <c r="M55" s="17">
        <v>0.007</v>
      </c>
      <c r="N55" s="26">
        <v>268</v>
      </c>
      <c r="O55" s="17">
        <f t="shared" si="66"/>
        <v>0.05769644779332616</v>
      </c>
      <c r="Q55" s="26">
        <v>3373</v>
      </c>
      <c r="R55" s="16">
        <f t="shared" si="67"/>
        <v>0.7261571582346609</v>
      </c>
      <c r="S55" s="26">
        <v>82</v>
      </c>
      <c r="T55" s="16">
        <f t="shared" si="68"/>
        <v>0.017653390742734122</v>
      </c>
    </row>
    <row r="56" spans="2:20" ht="15">
      <c r="B56" s="2">
        <v>2004</v>
      </c>
      <c r="C56" s="2">
        <f aca="true" t="shared" si="70" ref="C56:C61">SUM(F56+Q56+S56)</f>
        <v>4740</v>
      </c>
      <c r="D56" s="16">
        <f t="shared" si="69"/>
        <v>1</v>
      </c>
      <c r="F56" s="15">
        <f aca="true" t="shared" si="71" ref="F56:F61">SUM(H56+J56+L56+N56)</f>
        <v>1189</v>
      </c>
      <c r="G56" s="17">
        <f t="shared" si="64"/>
        <v>0.2508438818565401</v>
      </c>
      <c r="H56" s="26">
        <v>341</v>
      </c>
      <c r="I56" s="17">
        <f aca="true" t="shared" si="72" ref="I56:I61">SUM(H56/C56)</f>
        <v>0.0719409282700422</v>
      </c>
      <c r="J56" s="26">
        <v>540</v>
      </c>
      <c r="K56" s="17">
        <f t="shared" si="65"/>
        <v>0.11392405063291139</v>
      </c>
      <c r="L56" s="26">
        <v>28</v>
      </c>
      <c r="M56" s="17">
        <v>0.007</v>
      </c>
      <c r="N56" s="26">
        <v>280</v>
      </c>
      <c r="O56" s="17">
        <f t="shared" si="66"/>
        <v>0.05907172995780591</v>
      </c>
      <c r="Q56" s="26">
        <v>3463</v>
      </c>
      <c r="R56" s="16">
        <f t="shared" si="67"/>
        <v>0.730590717299578</v>
      </c>
      <c r="S56" s="26">
        <v>88</v>
      </c>
      <c r="T56" s="16">
        <f t="shared" si="68"/>
        <v>0.018565400843881856</v>
      </c>
    </row>
    <row r="57" spans="2:20" ht="15" customHeight="1">
      <c r="B57" s="2">
        <v>2003</v>
      </c>
      <c r="C57" s="2">
        <f t="shared" si="70"/>
        <v>4647</v>
      </c>
      <c r="D57" s="16">
        <f t="shared" si="69"/>
        <v>1</v>
      </c>
      <c r="F57" s="15">
        <f t="shared" si="71"/>
        <v>1152</v>
      </c>
      <c r="G57" s="17">
        <f aca="true" t="shared" si="73" ref="G57:G62">SUM(F57/C57)</f>
        <v>0.24790187217559717</v>
      </c>
      <c r="H57" s="26">
        <v>342</v>
      </c>
      <c r="I57" s="17">
        <f t="shared" si="72"/>
        <v>0.07359586830213041</v>
      </c>
      <c r="J57" s="26">
        <v>522</v>
      </c>
      <c r="K57" s="17">
        <f t="shared" si="65"/>
        <v>0.11233053582956747</v>
      </c>
      <c r="L57" s="26">
        <v>33</v>
      </c>
      <c r="M57" s="17">
        <v>0.007</v>
      </c>
      <c r="N57" s="26">
        <v>255</v>
      </c>
      <c r="O57" s="17">
        <f aca="true" t="shared" si="74" ref="O57:O62">SUM(N57/C57)</f>
        <v>0.05487411233053583</v>
      </c>
      <c r="Q57" s="26">
        <v>3398</v>
      </c>
      <c r="R57" s="16">
        <f aca="true" t="shared" si="75" ref="R57:R62">SUM(Q57/C57)</f>
        <v>0.7312244458790618</v>
      </c>
      <c r="S57" s="26">
        <v>97</v>
      </c>
      <c r="T57" s="16">
        <f aca="true" t="shared" si="76" ref="T57:T62">SUM(S57/C57)</f>
        <v>0.02087368194534108</v>
      </c>
    </row>
    <row r="58" spans="2:20" ht="15">
      <c r="B58" s="2">
        <v>2002</v>
      </c>
      <c r="C58" s="2">
        <f t="shared" si="70"/>
        <v>4566</v>
      </c>
      <c r="D58" s="16">
        <f t="shared" si="69"/>
        <v>1</v>
      </c>
      <c r="F58" s="15">
        <f t="shared" si="71"/>
        <v>1134</v>
      </c>
      <c r="G58" s="17">
        <f t="shared" si="73"/>
        <v>0.2483574244415243</v>
      </c>
      <c r="H58" s="26">
        <v>339</v>
      </c>
      <c r="I58" s="17">
        <f t="shared" si="72"/>
        <v>0.07424441524310119</v>
      </c>
      <c r="J58" s="26">
        <v>510</v>
      </c>
      <c r="K58" s="17">
        <f aca="true" t="shared" si="77" ref="K58:K63">SUM(J58/C58)</f>
        <v>0.1116951379763469</v>
      </c>
      <c r="L58" s="26">
        <v>31</v>
      </c>
      <c r="M58" s="17">
        <v>0.007</v>
      </c>
      <c r="N58" s="26">
        <v>254</v>
      </c>
      <c r="O58" s="17">
        <f t="shared" si="74"/>
        <v>0.05562855891371003</v>
      </c>
      <c r="Q58" s="26">
        <v>3337</v>
      </c>
      <c r="R58" s="16">
        <f t="shared" si="75"/>
        <v>0.7308366184844503</v>
      </c>
      <c r="S58" s="26">
        <v>95</v>
      </c>
      <c r="T58" s="16">
        <f t="shared" si="76"/>
        <v>0.020805957074025404</v>
      </c>
    </row>
    <row r="59" spans="2:20" ht="13.5" customHeight="1">
      <c r="B59" s="2">
        <v>2001</v>
      </c>
      <c r="C59" s="2">
        <f t="shared" si="70"/>
        <v>4344</v>
      </c>
      <c r="D59" s="16">
        <f t="shared" si="69"/>
        <v>1</v>
      </c>
      <c r="F59" s="15">
        <f t="shared" si="71"/>
        <v>995</v>
      </c>
      <c r="G59" s="17">
        <f t="shared" si="73"/>
        <v>0.22905156537753224</v>
      </c>
      <c r="H59" s="26">
        <f aca="true" t="shared" si="78" ref="H59:H68">SUM(H146+H232)</f>
        <v>305</v>
      </c>
      <c r="I59" s="17">
        <f t="shared" si="72"/>
        <v>0.07021178637200737</v>
      </c>
      <c r="J59" s="26">
        <f aca="true" t="shared" si="79" ref="J59:J68">SUM(J146+J232)</f>
        <v>428</v>
      </c>
      <c r="K59" s="17">
        <f t="shared" si="77"/>
        <v>0.09852670349907919</v>
      </c>
      <c r="L59" s="26">
        <f aca="true" t="shared" si="80" ref="L59:L68">SUM(L146+L232)</f>
        <v>29</v>
      </c>
      <c r="M59" s="17">
        <v>0.007</v>
      </c>
      <c r="N59" s="26">
        <f aca="true" t="shared" si="81" ref="N59:N68">SUM(N146+N232)</f>
        <v>233</v>
      </c>
      <c r="O59" s="17">
        <f t="shared" si="74"/>
        <v>0.05363720073664825</v>
      </c>
      <c r="Q59" s="26">
        <f aca="true" t="shared" si="82" ref="Q59:Q68">SUM(Q146+Q232)</f>
        <v>3202</v>
      </c>
      <c r="R59" s="16">
        <f t="shared" si="75"/>
        <v>0.7371086556169429</v>
      </c>
      <c r="S59" s="26">
        <f aca="true" t="shared" si="83" ref="S59:S68">SUM(S146+S232)</f>
        <v>147</v>
      </c>
      <c r="T59" s="16">
        <f t="shared" si="76"/>
        <v>0.03383977900552486</v>
      </c>
    </row>
    <row r="60" spans="2:20" ht="15">
      <c r="B60" s="2">
        <v>2000</v>
      </c>
      <c r="C60" s="2">
        <f t="shared" si="70"/>
        <v>4246</v>
      </c>
      <c r="D60" s="16">
        <f t="shared" si="69"/>
        <v>1</v>
      </c>
      <c r="F60" s="15">
        <f t="shared" si="71"/>
        <v>938</v>
      </c>
      <c r="G60" s="17">
        <f t="shared" si="73"/>
        <v>0.22091380122468204</v>
      </c>
      <c r="H60" s="26">
        <f t="shared" si="78"/>
        <v>325</v>
      </c>
      <c r="I60" s="17">
        <f t="shared" si="72"/>
        <v>0.07654262835609986</v>
      </c>
      <c r="J60" s="26">
        <f t="shared" si="79"/>
        <v>373</v>
      </c>
      <c r="K60" s="17">
        <f t="shared" si="77"/>
        <v>0.08784738577484691</v>
      </c>
      <c r="L60" s="26">
        <f t="shared" si="80"/>
        <v>29</v>
      </c>
      <c r="M60" s="17">
        <v>0.007</v>
      </c>
      <c r="N60" s="26">
        <f t="shared" si="81"/>
        <v>211</v>
      </c>
      <c r="O60" s="17">
        <f t="shared" si="74"/>
        <v>0.0496938294865756</v>
      </c>
      <c r="Q60" s="26">
        <f t="shared" si="82"/>
        <v>3042</v>
      </c>
      <c r="R60" s="16">
        <f t="shared" si="75"/>
        <v>0.7164390014130947</v>
      </c>
      <c r="S60" s="26">
        <f t="shared" si="83"/>
        <v>266</v>
      </c>
      <c r="T60" s="16">
        <f t="shared" si="76"/>
        <v>0.06264719736222327</v>
      </c>
    </row>
    <row r="61" spans="2:20" ht="15" hidden="1">
      <c r="B61" s="2">
        <v>1999</v>
      </c>
      <c r="C61" s="2">
        <f t="shared" si="70"/>
        <v>4235</v>
      </c>
      <c r="D61" s="16">
        <f t="shared" si="69"/>
        <v>1</v>
      </c>
      <c r="F61" s="15">
        <f t="shared" si="71"/>
        <v>927</v>
      </c>
      <c r="G61" s="17">
        <f t="shared" si="73"/>
        <v>0.21889020070838253</v>
      </c>
      <c r="H61" s="15">
        <f t="shared" si="78"/>
        <v>332</v>
      </c>
      <c r="I61" s="17">
        <f t="shared" si="72"/>
        <v>0.07839433293978748</v>
      </c>
      <c r="J61" s="15">
        <f t="shared" si="79"/>
        <v>361</v>
      </c>
      <c r="K61" s="17">
        <f t="shared" si="77"/>
        <v>0.08524203069657615</v>
      </c>
      <c r="L61" s="15">
        <f t="shared" si="80"/>
        <v>27</v>
      </c>
      <c r="M61" s="17">
        <v>0.007</v>
      </c>
      <c r="N61" s="15">
        <f t="shared" si="81"/>
        <v>207</v>
      </c>
      <c r="O61" s="17">
        <f t="shared" si="74"/>
        <v>0.048878394332939785</v>
      </c>
      <c r="Q61" s="15">
        <f t="shared" si="82"/>
        <v>3049</v>
      </c>
      <c r="R61" s="16">
        <f t="shared" si="75"/>
        <v>0.719952774498229</v>
      </c>
      <c r="S61" s="15">
        <f t="shared" si="83"/>
        <v>259</v>
      </c>
      <c r="T61" s="16">
        <f t="shared" si="76"/>
        <v>0.06115702479338843</v>
      </c>
    </row>
    <row r="62" spans="2:20" ht="0.75" customHeight="1" hidden="1">
      <c r="B62" s="2">
        <v>1998</v>
      </c>
      <c r="C62" s="2">
        <f aca="true" t="shared" si="84" ref="C62:C68">SUM(F62+Q62+S62)</f>
        <v>4349</v>
      </c>
      <c r="D62" s="16">
        <f t="shared" si="69"/>
        <v>1</v>
      </c>
      <c r="F62" s="15">
        <f aca="true" t="shared" si="85" ref="F62:F68">SUM(H62+J62+L62+N62)</f>
        <v>977</v>
      </c>
      <c r="G62" s="17">
        <f t="shared" si="73"/>
        <v>0.22464934467693723</v>
      </c>
      <c r="H62" s="15">
        <f t="shared" si="78"/>
        <v>335</v>
      </c>
      <c r="I62" s="17">
        <f aca="true" t="shared" si="86" ref="I62:I68">SUM(H62/C62)</f>
        <v>0.07702920211542884</v>
      </c>
      <c r="J62" s="15">
        <f t="shared" si="79"/>
        <v>403</v>
      </c>
      <c r="K62" s="17">
        <f t="shared" si="77"/>
        <v>0.09266498045527707</v>
      </c>
      <c r="L62" s="15">
        <f t="shared" si="80"/>
        <v>21</v>
      </c>
      <c r="M62" s="17">
        <f>SUM(L62/C62)</f>
        <v>0.004828696252011957</v>
      </c>
      <c r="N62" s="15">
        <f t="shared" si="81"/>
        <v>218</v>
      </c>
      <c r="O62" s="17">
        <f t="shared" si="74"/>
        <v>0.050126465854219364</v>
      </c>
      <c r="Q62" s="2">
        <f t="shared" si="82"/>
        <v>3093</v>
      </c>
      <c r="R62" s="16">
        <f t="shared" si="75"/>
        <v>0.7111979765463325</v>
      </c>
      <c r="S62" s="2">
        <f t="shared" si="83"/>
        <v>279</v>
      </c>
      <c r="T62" s="16">
        <f t="shared" si="76"/>
        <v>0.06415267877673028</v>
      </c>
    </row>
    <row r="63" spans="2:20" ht="15" hidden="1">
      <c r="B63" s="2">
        <v>1997</v>
      </c>
      <c r="C63" s="2">
        <f t="shared" si="84"/>
        <v>4591</v>
      </c>
      <c r="D63" s="16">
        <f aca="true" t="shared" si="87" ref="D63:D68">SUM(C63/C63)</f>
        <v>1</v>
      </c>
      <c r="F63" s="15">
        <f t="shared" si="85"/>
        <v>1047</v>
      </c>
      <c r="G63" s="17">
        <f aca="true" t="shared" si="88" ref="G63:G68">SUM(F63/C63)</f>
        <v>0.22805489000217818</v>
      </c>
      <c r="H63" s="15">
        <f t="shared" si="78"/>
        <v>351</v>
      </c>
      <c r="I63" s="17">
        <f t="shared" si="86"/>
        <v>0.07645393160531475</v>
      </c>
      <c r="J63" s="15">
        <f t="shared" si="79"/>
        <v>446</v>
      </c>
      <c r="K63" s="17">
        <f t="shared" si="77"/>
        <v>0.09714659115661076</v>
      </c>
      <c r="L63" s="15">
        <f t="shared" si="80"/>
        <v>22</v>
      </c>
      <c r="M63" s="17">
        <f aca="true" t="shared" si="89" ref="M63:M68">SUM(L63/C63)</f>
        <v>0.004791984317142235</v>
      </c>
      <c r="N63" s="15">
        <f t="shared" si="81"/>
        <v>228</v>
      </c>
      <c r="O63" s="17">
        <f aca="true" t="shared" si="90" ref="O63:O68">SUM(N63/C63)</f>
        <v>0.04966238292311043</v>
      </c>
      <c r="Q63" s="2">
        <f t="shared" si="82"/>
        <v>3292</v>
      </c>
      <c r="R63" s="16">
        <f aca="true" t="shared" si="91" ref="R63:R68">SUM(Q63/C63)</f>
        <v>0.7170551078196471</v>
      </c>
      <c r="S63" s="2">
        <f t="shared" si="83"/>
        <v>252</v>
      </c>
      <c r="T63" s="16">
        <f aca="true" t="shared" si="92" ref="T63:T68">SUM(S63/C63)</f>
        <v>0.05489000217817469</v>
      </c>
    </row>
    <row r="64" spans="2:20" ht="15" hidden="1">
      <c r="B64" s="2">
        <v>1996</v>
      </c>
      <c r="C64" s="2">
        <f t="shared" si="84"/>
        <v>4605</v>
      </c>
      <c r="D64" s="16">
        <f t="shared" si="87"/>
        <v>1</v>
      </c>
      <c r="F64" s="15">
        <f t="shared" si="85"/>
        <v>1054</v>
      </c>
      <c r="G64" s="17">
        <f t="shared" si="88"/>
        <v>0.22888165038002173</v>
      </c>
      <c r="H64" s="15">
        <f t="shared" si="78"/>
        <v>368</v>
      </c>
      <c r="I64" s="17">
        <f t="shared" si="86"/>
        <v>0.07991313789359392</v>
      </c>
      <c r="J64" s="15">
        <f t="shared" si="79"/>
        <v>431</v>
      </c>
      <c r="K64" s="17">
        <v>0.093</v>
      </c>
      <c r="L64" s="15">
        <f t="shared" si="80"/>
        <v>26</v>
      </c>
      <c r="M64" s="17">
        <f t="shared" si="89"/>
        <v>0.005646036916395223</v>
      </c>
      <c r="N64" s="15">
        <f t="shared" si="81"/>
        <v>229</v>
      </c>
      <c r="O64" s="17">
        <f t="shared" si="90"/>
        <v>0.049728555917481</v>
      </c>
      <c r="Q64" s="2">
        <f t="shared" si="82"/>
        <v>3395</v>
      </c>
      <c r="R64" s="16">
        <f t="shared" si="91"/>
        <v>0.7372421281216069</v>
      </c>
      <c r="S64" s="2">
        <f t="shared" si="83"/>
        <v>156</v>
      </c>
      <c r="T64" s="16">
        <f t="shared" si="92"/>
        <v>0.033876221498371335</v>
      </c>
    </row>
    <row r="65" spans="2:20" ht="15" hidden="1">
      <c r="B65" s="2">
        <v>1995</v>
      </c>
      <c r="C65" s="2">
        <f t="shared" si="84"/>
        <v>4801</v>
      </c>
      <c r="D65" s="16">
        <f t="shared" si="87"/>
        <v>1</v>
      </c>
      <c r="F65" s="15">
        <f t="shared" si="85"/>
        <v>1031</v>
      </c>
      <c r="G65" s="17">
        <f t="shared" si="88"/>
        <v>0.21474692772339096</v>
      </c>
      <c r="H65" s="15">
        <f t="shared" si="78"/>
        <v>350</v>
      </c>
      <c r="I65" s="17">
        <f t="shared" si="86"/>
        <v>0.07290147885857114</v>
      </c>
      <c r="J65" s="15">
        <f t="shared" si="79"/>
        <v>420</v>
      </c>
      <c r="K65" s="17">
        <f>SUM(J65/C65)</f>
        <v>0.08748177463028536</v>
      </c>
      <c r="L65" s="15">
        <f t="shared" si="80"/>
        <v>32</v>
      </c>
      <c r="M65" s="17">
        <f t="shared" si="89"/>
        <v>0.006665278067069361</v>
      </c>
      <c r="N65" s="15">
        <f t="shared" si="81"/>
        <v>229</v>
      </c>
      <c r="O65" s="17">
        <f t="shared" si="90"/>
        <v>0.04769839616746511</v>
      </c>
      <c r="Q65" s="2">
        <f t="shared" si="82"/>
        <v>3645</v>
      </c>
      <c r="R65" s="16">
        <f t="shared" si="91"/>
        <v>0.7592168298271194</v>
      </c>
      <c r="S65" s="2">
        <f t="shared" si="83"/>
        <v>125</v>
      </c>
      <c r="T65" s="16">
        <f t="shared" si="92"/>
        <v>0.02603624244948969</v>
      </c>
    </row>
    <row r="66" spans="2:20" ht="15" hidden="1">
      <c r="B66" s="2">
        <v>1989</v>
      </c>
      <c r="C66" s="2">
        <f t="shared" si="84"/>
        <v>4624</v>
      </c>
      <c r="D66" s="16">
        <f t="shared" si="87"/>
        <v>1</v>
      </c>
      <c r="F66" s="15">
        <f t="shared" si="85"/>
        <v>673</v>
      </c>
      <c r="G66" s="17">
        <f t="shared" si="88"/>
        <v>0.14554498269896193</v>
      </c>
      <c r="H66" s="15">
        <f t="shared" si="78"/>
        <v>262</v>
      </c>
      <c r="I66" s="17">
        <f t="shared" si="86"/>
        <v>0.05666089965397924</v>
      </c>
      <c r="J66" s="15">
        <f t="shared" si="79"/>
        <v>249</v>
      </c>
      <c r="K66" s="17">
        <f>SUM(J66/C66)</f>
        <v>0.05384948096885813</v>
      </c>
      <c r="L66" s="15">
        <f t="shared" si="80"/>
        <v>14</v>
      </c>
      <c r="M66" s="17">
        <f t="shared" si="89"/>
        <v>0.003027681660899654</v>
      </c>
      <c r="N66" s="15">
        <f t="shared" si="81"/>
        <v>148</v>
      </c>
      <c r="O66" s="17">
        <f t="shared" si="90"/>
        <v>0.03200692041522491</v>
      </c>
      <c r="Q66" s="2">
        <f t="shared" si="82"/>
        <v>3876</v>
      </c>
      <c r="R66" s="16">
        <f t="shared" si="91"/>
        <v>0.8382352941176471</v>
      </c>
      <c r="S66" s="2">
        <f t="shared" si="83"/>
        <v>75</v>
      </c>
      <c r="T66" s="16">
        <f t="shared" si="92"/>
        <v>0.016219723183391002</v>
      </c>
    </row>
    <row r="67" spans="2:20" ht="15" hidden="1">
      <c r="B67" s="2">
        <v>1988</v>
      </c>
      <c r="C67" s="2">
        <f t="shared" si="84"/>
        <v>4501</v>
      </c>
      <c r="D67" s="16">
        <f t="shared" si="87"/>
        <v>1</v>
      </c>
      <c r="F67" s="15">
        <f t="shared" si="85"/>
        <v>587</v>
      </c>
      <c r="G67" s="17">
        <f t="shared" si="88"/>
        <v>0.13041546323039324</v>
      </c>
      <c r="H67" s="15">
        <f t="shared" si="78"/>
        <v>223</v>
      </c>
      <c r="I67" s="17">
        <f t="shared" si="86"/>
        <v>0.04954454565652077</v>
      </c>
      <c r="J67" s="15">
        <f t="shared" si="79"/>
        <v>222</v>
      </c>
      <c r="K67" s="17">
        <f>SUM(J67/C67)</f>
        <v>0.049322372806043104</v>
      </c>
      <c r="L67" s="15">
        <f t="shared" si="80"/>
        <v>15</v>
      </c>
      <c r="M67" s="17">
        <f t="shared" si="89"/>
        <v>0.0033325927571650742</v>
      </c>
      <c r="N67" s="15">
        <f t="shared" si="81"/>
        <v>127</v>
      </c>
      <c r="O67" s="17">
        <f t="shared" si="90"/>
        <v>0.0282159520106643</v>
      </c>
      <c r="Q67" s="2">
        <f t="shared" si="82"/>
        <v>3866</v>
      </c>
      <c r="R67" s="16">
        <f t="shared" si="91"/>
        <v>0.8589202399466785</v>
      </c>
      <c r="S67" s="2">
        <f t="shared" si="83"/>
        <v>48</v>
      </c>
      <c r="T67" s="16">
        <f t="shared" si="92"/>
        <v>0.010664296822928238</v>
      </c>
    </row>
    <row r="68" spans="2:20" ht="15" hidden="1">
      <c r="B68" s="2">
        <v>1987</v>
      </c>
      <c r="C68" s="2">
        <f t="shared" si="84"/>
        <v>4373</v>
      </c>
      <c r="D68" s="16">
        <f t="shared" si="87"/>
        <v>1</v>
      </c>
      <c r="F68" s="15">
        <f t="shared" si="85"/>
        <v>528</v>
      </c>
      <c r="G68" s="17">
        <f t="shared" si="88"/>
        <v>0.1207409101303453</v>
      </c>
      <c r="H68" s="15">
        <f t="shared" si="78"/>
        <v>188</v>
      </c>
      <c r="I68" s="17">
        <f t="shared" si="86"/>
        <v>0.04299108163731992</v>
      </c>
      <c r="J68" s="15">
        <f t="shared" si="79"/>
        <v>208</v>
      </c>
      <c r="K68" s="17">
        <f>SUM(J68/C68)</f>
        <v>0.04756460096043906</v>
      </c>
      <c r="L68" s="15">
        <f t="shared" si="80"/>
        <v>19</v>
      </c>
      <c r="M68" s="17">
        <f t="shared" si="89"/>
        <v>0.004344843356963183</v>
      </c>
      <c r="N68" s="15">
        <f t="shared" si="81"/>
        <v>113</v>
      </c>
      <c r="O68" s="17">
        <f t="shared" si="90"/>
        <v>0.025840384175623142</v>
      </c>
      <c r="Q68" s="2">
        <f t="shared" si="82"/>
        <v>3841</v>
      </c>
      <c r="R68" s="16">
        <f t="shared" si="91"/>
        <v>0.8783443860050308</v>
      </c>
      <c r="S68" s="2">
        <f t="shared" si="83"/>
        <v>4</v>
      </c>
      <c r="T68" s="16">
        <f t="shared" si="92"/>
        <v>0.000914703864623828</v>
      </c>
    </row>
    <row r="71" spans="1:20" ht="15">
      <c r="A71" s="2" t="s">
        <v>16</v>
      </c>
      <c r="B71" s="2">
        <v>2009</v>
      </c>
      <c r="C71" s="2">
        <f>SUM(F71+Q71+S71)</f>
        <v>5425</v>
      </c>
      <c r="D71" s="16">
        <f>SUM(C71/C71)</f>
        <v>1</v>
      </c>
      <c r="F71" s="15">
        <f>SUM(H71+J71+L71+N71)</f>
        <v>1479</v>
      </c>
      <c r="G71" s="17">
        <f aca="true" t="shared" si="93" ref="G71:G76">SUM(F71/C71)</f>
        <v>0.27262672811059907</v>
      </c>
      <c r="H71" s="26">
        <v>323</v>
      </c>
      <c r="I71" s="17">
        <f>SUM(H71/C71)</f>
        <v>0.059539170506912445</v>
      </c>
      <c r="J71" s="26">
        <v>895</v>
      </c>
      <c r="K71" s="17">
        <f>SUM(J71/C71)</f>
        <v>0.16497695852534563</v>
      </c>
      <c r="L71" s="26">
        <v>46</v>
      </c>
      <c r="M71" s="17">
        <f aca="true" t="shared" si="94" ref="M71:M76">SUM(L71/C71)</f>
        <v>0.00847926267281106</v>
      </c>
      <c r="N71" s="26">
        <v>215</v>
      </c>
      <c r="O71" s="17">
        <f aca="true" t="shared" si="95" ref="O71:O76">SUM(N71/C71)</f>
        <v>0.03963133640552995</v>
      </c>
      <c r="Q71" s="26">
        <v>3437</v>
      </c>
      <c r="R71" s="17">
        <f aca="true" t="shared" si="96" ref="R71:R76">SUM(Q71/C71)</f>
        <v>0.6335483870967742</v>
      </c>
      <c r="S71" s="26">
        <v>509</v>
      </c>
      <c r="T71" s="17">
        <f aca="true" t="shared" si="97" ref="T71:T76">SUM(S71/C71)</f>
        <v>0.09382488479262673</v>
      </c>
    </row>
    <row r="72" spans="1:20" ht="15">
      <c r="A72" s="2" t="s">
        <v>17</v>
      </c>
      <c r="B72" s="2">
        <v>2008</v>
      </c>
      <c r="C72" s="2">
        <f>SUM(F72+Q72+S72)</f>
        <v>5407</v>
      </c>
      <c r="D72" s="16">
        <f>SUM(C72/C72)</f>
        <v>1</v>
      </c>
      <c r="F72" s="15">
        <f>SUM(H72+J72+L72+N72)</f>
        <v>1548</v>
      </c>
      <c r="G72" s="17">
        <f t="shared" si="93"/>
        <v>0.28629554281486963</v>
      </c>
      <c r="H72" s="26">
        <v>353</v>
      </c>
      <c r="I72" s="17">
        <f>SUM(H72/C72)</f>
        <v>0.06528574070649158</v>
      </c>
      <c r="J72" s="26">
        <v>905</v>
      </c>
      <c r="K72" s="17">
        <f>SUM(J72/C72)</f>
        <v>0.1673756241908637</v>
      </c>
      <c r="L72" s="26">
        <v>53</v>
      </c>
      <c r="M72" s="17">
        <f t="shared" si="94"/>
        <v>0.009802108378028482</v>
      </c>
      <c r="N72" s="26">
        <v>237</v>
      </c>
      <c r="O72" s="17">
        <f t="shared" si="95"/>
        <v>0.04383206953948585</v>
      </c>
      <c r="Q72" s="26">
        <v>3511</v>
      </c>
      <c r="R72" s="17">
        <f t="shared" si="96"/>
        <v>0.6493434436841132</v>
      </c>
      <c r="S72" s="26">
        <v>348</v>
      </c>
      <c r="T72" s="17">
        <f t="shared" si="97"/>
        <v>0.0643610135010172</v>
      </c>
    </row>
    <row r="73" spans="1:20" ht="15">
      <c r="A73" s="2" t="s">
        <v>18</v>
      </c>
      <c r="B73" s="2">
        <v>2007</v>
      </c>
      <c r="C73" s="2">
        <f>SUM(F73+Q73+S73)</f>
        <v>5439</v>
      </c>
      <c r="D73" s="16">
        <f>SUM(C73/C73)</f>
        <v>1</v>
      </c>
      <c r="F73" s="15">
        <f>SUM(H73+J73+L73+N73)</f>
        <v>1670</v>
      </c>
      <c r="G73" s="17">
        <f t="shared" si="93"/>
        <v>0.30704173561316417</v>
      </c>
      <c r="H73" s="26">
        <v>396</v>
      </c>
      <c r="I73" s="17">
        <f>SUM(H73/C73)</f>
        <v>0.07280750137892995</v>
      </c>
      <c r="J73" s="26">
        <v>949</v>
      </c>
      <c r="K73" s="17">
        <f>SUM(J73/C73)</f>
        <v>0.1744806030520316</v>
      </c>
      <c r="L73" s="26">
        <v>59</v>
      </c>
      <c r="M73" s="17">
        <f t="shared" si="94"/>
        <v>0.010847582276153706</v>
      </c>
      <c r="N73" s="26">
        <v>266</v>
      </c>
      <c r="O73" s="17">
        <f t="shared" si="95"/>
        <v>0.0489060489060489</v>
      </c>
      <c r="Q73" s="26">
        <v>3440</v>
      </c>
      <c r="R73" s="17">
        <f t="shared" si="96"/>
        <v>0.6324692038977753</v>
      </c>
      <c r="S73" s="26">
        <v>329</v>
      </c>
      <c r="T73" s="17">
        <f t="shared" si="97"/>
        <v>0.06048906048906049</v>
      </c>
    </row>
    <row r="74" spans="1:20" ht="15">
      <c r="A74" s="2" t="s">
        <v>19</v>
      </c>
      <c r="B74" s="2">
        <v>2006</v>
      </c>
      <c r="C74" s="2">
        <f>SUM(F74+Q74+S74)</f>
        <v>5272</v>
      </c>
      <c r="D74" s="16">
        <f>SUM(C74/C74)</f>
        <v>1</v>
      </c>
      <c r="F74" s="15">
        <f>SUM(H74+J74+L74+N74)</f>
        <v>1671</v>
      </c>
      <c r="G74" s="17">
        <f t="shared" si="93"/>
        <v>0.31695751138088013</v>
      </c>
      <c r="H74" s="26">
        <v>397</v>
      </c>
      <c r="I74" s="17">
        <f>SUM(H74/C74)</f>
        <v>0.07530349013657056</v>
      </c>
      <c r="J74" s="26">
        <v>943</v>
      </c>
      <c r="K74" s="17">
        <f>SUM(J74/C74)</f>
        <v>0.17886949924127465</v>
      </c>
      <c r="L74" s="26">
        <v>62</v>
      </c>
      <c r="M74" s="17">
        <f t="shared" si="94"/>
        <v>0.011760242792109257</v>
      </c>
      <c r="N74" s="26">
        <v>269</v>
      </c>
      <c r="O74" s="17">
        <f t="shared" si="95"/>
        <v>0.051024279210925644</v>
      </c>
      <c r="Q74" s="26">
        <v>3340</v>
      </c>
      <c r="R74" s="16">
        <f t="shared" si="96"/>
        <v>0.633535660091047</v>
      </c>
      <c r="S74" s="26">
        <v>261</v>
      </c>
      <c r="T74" s="16">
        <f t="shared" si="97"/>
        <v>0.04950682852807284</v>
      </c>
    </row>
    <row r="75" spans="1:20" ht="15">
      <c r="A75" s="2" t="s">
        <v>15</v>
      </c>
      <c r="B75" s="2">
        <v>2005</v>
      </c>
      <c r="C75" s="2">
        <f>SUM(F75+Q75+S75)</f>
        <v>5461</v>
      </c>
      <c r="D75" s="16">
        <f aca="true" t="shared" si="98" ref="D75:D82">SUM(C75/C75)</f>
        <v>1</v>
      </c>
      <c r="F75" s="15">
        <f>SUM(H75+J75+L75+N75)</f>
        <v>1694</v>
      </c>
      <c r="G75" s="17">
        <f t="shared" si="93"/>
        <v>0.31019959714338036</v>
      </c>
      <c r="H75" s="26">
        <v>438</v>
      </c>
      <c r="I75" s="17">
        <f>SUM(H75/C75)</f>
        <v>0.08020509064273942</v>
      </c>
      <c r="J75" s="26">
        <v>929</v>
      </c>
      <c r="K75" s="17">
        <f aca="true" t="shared" si="99" ref="K75:K80">SUM(J75/C75)</f>
        <v>0.17011536348654094</v>
      </c>
      <c r="L75" s="26">
        <v>64</v>
      </c>
      <c r="M75" s="17">
        <f t="shared" si="94"/>
        <v>0.011719465299395715</v>
      </c>
      <c r="N75" s="26">
        <v>263</v>
      </c>
      <c r="O75" s="17">
        <f t="shared" si="95"/>
        <v>0.048159677714704266</v>
      </c>
      <c r="Q75" s="26">
        <v>3477</v>
      </c>
      <c r="R75" s="16">
        <f t="shared" si="96"/>
        <v>0.6366965757187328</v>
      </c>
      <c r="S75" s="26">
        <v>290</v>
      </c>
      <c r="T75" s="16">
        <f t="shared" si="97"/>
        <v>0.05310382713788683</v>
      </c>
    </row>
    <row r="76" spans="1:20" ht="15">
      <c r="A76" s="2" t="s">
        <v>13</v>
      </c>
      <c r="B76" s="2">
        <v>2004</v>
      </c>
      <c r="C76" s="2">
        <f aca="true" t="shared" si="100" ref="C76:C81">SUM(F76+Q76+S76)</f>
        <v>5595</v>
      </c>
      <c r="D76" s="16">
        <f t="shared" si="98"/>
        <v>1</v>
      </c>
      <c r="F76" s="15">
        <f aca="true" t="shared" si="101" ref="F76:F81">SUM(H76+J76+L76+N76)</f>
        <v>1674</v>
      </c>
      <c r="G76" s="17">
        <f t="shared" si="93"/>
        <v>0.2991957104557641</v>
      </c>
      <c r="H76" s="26">
        <v>440</v>
      </c>
      <c r="I76" s="17">
        <f aca="true" t="shared" si="102" ref="I76:I81">SUM(H76/C76)</f>
        <v>0.07864164432529044</v>
      </c>
      <c r="J76" s="26">
        <v>912</v>
      </c>
      <c r="K76" s="17">
        <f t="shared" si="99"/>
        <v>0.16300268096514745</v>
      </c>
      <c r="L76" s="26">
        <v>59</v>
      </c>
      <c r="M76" s="17">
        <f t="shared" si="94"/>
        <v>0.010545129579982127</v>
      </c>
      <c r="N76" s="26">
        <v>263</v>
      </c>
      <c r="O76" s="17">
        <f t="shared" si="95"/>
        <v>0.047006255585344055</v>
      </c>
      <c r="Q76" s="26">
        <v>3605</v>
      </c>
      <c r="R76" s="16">
        <f t="shared" si="96"/>
        <v>0.644325290437891</v>
      </c>
      <c r="S76" s="26">
        <v>316</v>
      </c>
      <c r="T76" s="16">
        <f t="shared" si="97"/>
        <v>0.05647899910634495</v>
      </c>
    </row>
    <row r="77" spans="2:20" ht="15">
      <c r="B77" s="2">
        <v>2003</v>
      </c>
      <c r="C77" s="2">
        <f t="shared" si="100"/>
        <v>5510</v>
      </c>
      <c r="D77" s="16">
        <f t="shared" si="98"/>
        <v>1</v>
      </c>
      <c r="F77" s="15">
        <f t="shared" si="101"/>
        <v>1589</v>
      </c>
      <c r="G77" s="17">
        <f aca="true" t="shared" si="103" ref="G77:G82">SUM(F77/C77)</f>
        <v>0.2883847549909256</v>
      </c>
      <c r="H77" s="26">
        <v>414</v>
      </c>
      <c r="I77" s="17">
        <f t="shared" si="102"/>
        <v>0.0751361161524501</v>
      </c>
      <c r="J77" s="26">
        <v>890</v>
      </c>
      <c r="K77" s="17">
        <f t="shared" si="99"/>
        <v>0.16152450090744103</v>
      </c>
      <c r="L77" s="26">
        <v>48</v>
      </c>
      <c r="M77" s="17">
        <f aca="true" t="shared" si="104" ref="M77:M82">SUM(L77/C77)</f>
        <v>0.008711433756805808</v>
      </c>
      <c r="N77" s="26">
        <v>237</v>
      </c>
      <c r="O77" s="17">
        <f aca="true" t="shared" si="105" ref="O77:O82">SUM(N77/C77)</f>
        <v>0.04301270417422867</v>
      </c>
      <c r="Q77" s="26">
        <v>3625</v>
      </c>
      <c r="R77" s="16">
        <f aca="true" t="shared" si="106" ref="R77:R82">SUM(Q77/C77)</f>
        <v>0.6578947368421053</v>
      </c>
      <c r="S77" s="26">
        <v>296</v>
      </c>
      <c r="T77" s="16">
        <f aca="true" t="shared" si="107" ref="T77:T82">SUM(S77/C77)</f>
        <v>0.05372050816696915</v>
      </c>
    </row>
    <row r="78" spans="2:20" ht="15">
      <c r="B78" s="2">
        <v>2002</v>
      </c>
      <c r="C78" s="2">
        <f t="shared" si="100"/>
        <v>5514</v>
      </c>
      <c r="D78" s="16">
        <f t="shared" si="98"/>
        <v>1</v>
      </c>
      <c r="F78" s="15">
        <f t="shared" si="101"/>
        <v>1444</v>
      </c>
      <c r="G78" s="17">
        <f t="shared" si="103"/>
        <v>0.2618788538266231</v>
      </c>
      <c r="H78" s="26">
        <v>418</v>
      </c>
      <c r="I78" s="17">
        <f t="shared" si="102"/>
        <v>0.07580703663402248</v>
      </c>
      <c r="J78" s="26">
        <v>770</v>
      </c>
      <c r="K78" s="17">
        <f t="shared" si="99"/>
        <v>0.13964454116793618</v>
      </c>
      <c r="L78" s="26">
        <v>39</v>
      </c>
      <c r="M78" s="17">
        <f t="shared" si="104"/>
        <v>0.007072905331882481</v>
      </c>
      <c r="N78" s="26">
        <v>217</v>
      </c>
      <c r="O78" s="17">
        <f t="shared" si="105"/>
        <v>0.03935437069278201</v>
      </c>
      <c r="Q78" s="26">
        <v>3606</v>
      </c>
      <c r="R78" s="16">
        <f t="shared" si="106"/>
        <v>0.6539717083786725</v>
      </c>
      <c r="S78" s="26">
        <v>464</v>
      </c>
      <c r="T78" s="16">
        <f t="shared" si="107"/>
        <v>0.0841494377947044</v>
      </c>
    </row>
    <row r="79" spans="2:20" ht="15">
      <c r="B79" s="2">
        <v>2001</v>
      </c>
      <c r="C79" s="2">
        <f t="shared" si="100"/>
        <v>5399</v>
      </c>
      <c r="D79" s="16">
        <f t="shared" si="98"/>
        <v>1</v>
      </c>
      <c r="F79" s="15">
        <f t="shared" si="101"/>
        <v>1385</v>
      </c>
      <c r="G79" s="17">
        <f t="shared" si="103"/>
        <v>0.25652898684941655</v>
      </c>
      <c r="H79" s="26">
        <f aca="true" t="shared" si="108" ref="H79:H88">SUM(H165+H251)</f>
        <v>396</v>
      </c>
      <c r="I79" s="17">
        <f t="shared" si="102"/>
        <v>0.07334691609557326</v>
      </c>
      <c r="J79" s="26">
        <f aca="true" t="shared" si="109" ref="J79:J88">SUM(J165+J251)</f>
        <v>752</v>
      </c>
      <c r="K79" s="17">
        <f t="shared" si="99"/>
        <v>0.13928505278755324</v>
      </c>
      <c r="L79" s="26">
        <f aca="true" t="shared" si="110" ref="L79:L88">SUM(L165+L251)</f>
        <v>34</v>
      </c>
      <c r="M79" s="17">
        <f t="shared" si="104"/>
        <v>0.0062974624930542695</v>
      </c>
      <c r="N79" s="26">
        <f aca="true" t="shared" si="111" ref="N79:N88">SUM(N165+N251)</f>
        <v>203</v>
      </c>
      <c r="O79" s="17">
        <f t="shared" si="105"/>
        <v>0.037599555473235784</v>
      </c>
      <c r="Q79" s="26">
        <f aca="true" t="shared" si="112" ref="Q79:Q88">SUM(Q165+Q251)</f>
        <v>3452</v>
      </c>
      <c r="R79" s="16">
        <f t="shared" si="106"/>
        <v>0.6393776625300982</v>
      </c>
      <c r="S79" s="26">
        <f aca="true" t="shared" si="113" ref="S79:S88">SUM(S165+S251)</f>
        <v>562</v>
      </c>
      <c r="T79" s="16">
        <f t="shared" si="107"/>
        <v>0.10409335062048528</v>
      </c>
    </row>
    <row r="80" spans="2:20" ht="13.5" customHeight="1">
      <c r="B80" s="2">
        <v>2000</v>
      </c>
      <c r="C80" s="2">
        <f t="shared" si="100"/>
        <v>5238</v>
      </c>
      <c r="D80" s="16">
        <f t="shared" si="98"/>
        <v>1</v>
      </c>
      <c r="F80" s="15">
        <f t="shared" si="101"/>
        <v>1314</v>
      </c>
      <c r="G80" s="17">
        <f t="shared" si="103"/>
        <v>0.2508591065292096</v>
      </c>
      <c r="H80" s="26">
        <f t="shared" si="108"/>
        <v>364</v>
      </c>
      <c r="I80" s="17">
        <f t="shared" si="102"/>
        <v>0.06949217258495609</v>
      </c>
      <c r="J80" s="26">
        <f t="shared" si="109"/>
        <v>715</v>
      </c>
      <c r="K80" s="17">
        <f t="shared" si="99"/>
        <v>0.1365024818633066</v>
      </c>
      <c r="L80" s="26">
        <f t="shared" si="110"/>
        <v>40</v>
      </c>
      <c r="M80" s="17">
        <f t="shared" si="104"/>
        <v>0.007636502481863307</v>
      </c>
      <c r="N80" s="26">
        <f t="shared" si="111"/>
        <v>195</v>
      </c>
      <c r="O80" s="17">
        <f t="shared" si="105"/>
        <v>0.03722794959908362</v>
      </c>
      <c r="Q80" s="26">
        <f t="shared" si="112"/>
        <v>3270</v>
      </c>
      <c r="R80" s="16">
        <f t="shared" si="106"/>
        <v>0.6242840778923253</v>
      </c>
      <c r="S80" s="26">
        <f t="shared" si="113"/>
        <v>654</v>
      </c>
      <c r="T80" s="16">
        <f t="shared" si="107"/>
        <v>0.12485681557846506</v>
      </c>
    </row>
    <row r="81" spans="2:20" ht="12.75" customHeight="1" hidden="1">
      <c r="B81" s="2">
        <v>1999</v>
      </c>
      <c r="C81" s="2">
        <f t="shared" si="100"/>
        <v>5314</v>
      </c>
      <c r="D81" s="16">
        <f t="shared" si="98"/>
        <v>1</v>
      </c>
      <c r="F81" s="15">
        <f t="shared" si="101"/>
        <v>1301</v>
      </c>
      <c r="G81" s="17">
        <f t="shared" si="103"/>
        <v>0.244824990590892</v>
      </c>
      <c r="H81" s="15">
        <f t="shared" si="108"/>
        <v>367</v>
      </c>
      <c r="I81" s="17">
        <f t="shared" si="102"/>
        <v>0.06906285284155061</v>
      </c>
      <c r="J81" s="15">
        <f t="shared" si="109"/>
        <v>689</v>
      </c>
      <c r="K81" s="17">
        <f aca="true" t="shared" si="114" ref="K81:K88">SUM(J81/C81)</f>
        <v>0.1296575084681972</v>
      </c>
      <c r="L81" s="15">
        <f t="shared" si="110"/>
        <v>38</v>
      </c>
      <c r="M81" s="17">
        <f t="shared" si="104"/>
        <v>0.007150922092585623</v>
      </c>
      <c r="N81" s="15">
        <f t="shared" si="111"/>
        <v>207</v>
      </c>
      <c r="O81" s="17">
        <f t="shared" si="105"/>
        <v>0.03895370718855853</v>
      </c>
      <c r="Q81" s="15">
        <f t="shared" si="112"/>
        <v>3474</v>
      </c>
      <c r="R81" s="16">
        <f t="shared" si="106"/>
        <v>0.653744824990591</v>
      </c>
      <c r="S81" s="15">
        <f t="shared" si="113"/>
        <v>539</v>
      </c>
      <c r="T81" s="16">
        <f t="shared" si="107"/>
        <v>0.10143018441851713</v>
      </c>
    </row>
    <row r="82" spans="2:20" ht="15" hidden="1">
      <c r="B82" s="2">
        <v>1998</v>
      </c>
      <c r="C82" s="2">
        <f aca="true" t="shared" si="115" ref="C82:C88">SUM(F82+Q82+S82)</f>
        <v>5292</v>
      </c>
      <c r="D82" s="16">
        <f t="shared" si="98"/>
        <v>1</v>
      </c>
      <c r="F82" s="15">
        <f aca="true" t="shared" si="116" ref="F82:F88">SUM(H82+J82+L82+N82)</f>
        <v>1321</v>
      </c>
      <c r="G82" s="17">
        <f t="shared" si="103"/>
        <v>0.2496220710506425</v>
      </c>
      <c r="H82" s="15">
        <f t="shared" si="108"/>
        <v>370</v>
      </c>
      <c r="I82" s="17">
        <f aca="true" t="shared" si="117" ref="I82:I88">SUM(H82/C82)</f>
        <v>0.06991685563114135</v>
      </c>
      <c r="J82" s="15">
        <f t="shared" si="109"/>
        <v>707</v>
      </c>
      <c r="K82" s="17">
        <v>0.133</v>
      </c>
      <c r="L82" s="15">
        <f t="shared" si="110"/>
        <v>36</v>
      </c>
      <c r="M82" s="17">
        <f t="shared" si="104"/>
        <v>0.006802721088435374</v>
      </c>
      <c r="N82" s="15">
        <f t="shared" si="111"/>
        <v>208</v>
      </c>
      <c r="O82" s="17">
        <f t="shared" si="105"/>
        <v>0.039304610733182165</v>
      </c>
      <c r="Q82" s="2">
        <f t="shared" si="112"/>
        <v>3528</v>
      </c>
      <c r="R82" s="16">
        <f t="shared" si="106"/>
        <v>0.6666666666666666</v>
      </c>
      <c r="S82" s="2">
        <f t="shared" si="113"/>
        <v>443</v>
      </c>
      <c r="T82" s="16">
        <f t="shared" si="107"/>
        <v>0.08371126228269085</v>
      </c>
    </row>
    <row r="83" spans="2:20" ht="15" hidden="1">
      <c r="B83" s="2">
        <v>1997</v>
      </c>
      <c r="C83" s="2">
        <f t="shared" si="115"/>
        <v>5234</v>
      </c>
      <c r="D83" s="16">
        <f aca="true" t="shared" si="118" ref="D83:D88">SUM(C83/C83)</f>
        <v>1</v>
      </c>
      <c r="F83" s="15">
        <f t="shared" si="116"/>
        <v>1282</v>
      </c>
      <c r="G83" s="17">
        <f aca="true" t="shared" si="119" ref="G83:G88">SUM(F83/C83)</f>
        <v>0.24493695070691632</v>
      </c>
      <c r="H83" s="15">
        <f t="shared" si="108"/>
        <v>372</v>
      </c>
      <c r="I83" s="17">
        <f t="shared" si="117"/>
        <v>0.07107374856706151</v>
      </c>
      <c r="J83" s="15">
        <f t="shared" si="109"/>
        <v>656</v>
      </c>
      <c r="K83" s="17">
        <f t="shared" si="114"/>
        <v>0.12533435231180742</v>
      </c>
      <c r="L83" s="15">
        <f t="shared" si="110"/>
        <v>34</v>
      </c>
      <c r="M83" s="17">
        <v>0.007</v>
      </c>
      <c r="N83" s="15">
        <f t="shared" si="111"/>
        <v>220</v>
      </c>
      <c r="O83" s="17">
        <f aca="true" t="shared" si="120" ref="O83:O88">SUM(N83/C83)</f>
        <v>0.04203286205578907</v>
      </c>
      <c r="Q83" s="2">
        <f t="shared" si="112"/>
        <v>3557</v>
      </c>
      <c r="R83" s="16">
        <f aca="true" t="shared" si="121" ref="R83:R88">SUM(Q83/C83)</f>
        <v>0.6795949560565533</v>
      </c>
      <c r="S83" s="2">
        <f t="shared" si="113"/>
        <v>395</v>
      </c>
      <c r="T83" s="16">
        <f aca="true" t="shared" si="122" ref="T83:T88">SUM(S83/C83)</f>
        <v>0.07546809323653038</v>
      </c>
    </row>
    <row r="84" spans="2:20" ht="15" hidden="1">
      <c r="B84" s="2">
        <v>1996</v>
      </c>
      <c r="C84" s="2">
        <f t="shared" si="115"/>
        <v>5152</v>
      </c>
      <c r="D84" s="16">
        <f t="shared" si="118"/>
        <v>1</v>
      </c>
      <c r="F84" s="15">
        <f t="shared" si="116"/>
        <v>1263</v>
      </c>
      <c r="G84" s="17">
        <f t="shared" si="119"/>
        <v>0.2451475155279503</v>
      </c>
      <c r="H84" s="15">
        <f t="shared" si="108"/>
        <v>430</v>
      </c>
      <c r="I84" s="17">
        <f t="shared" si="117"/>
        <v>0.08346273291925466</v>
      </c>
      <c r="J84" s="15">
        <f t="shared" si="109"/>
        <v>590</v>
      </c>
      <c r="K84" s="17">
        <f t="shared" si="114"/>
        <v>0.11451863354037267</v>
      </c>
      <c r="L84" s="15">
        <f t="shared" si="110"/>
        <v>35</v>
      </c>
      <c r="M84" s="17">
        <f>SUM(L84/C84)</f>
        <v>0.006793478260869565</v>
      </c>
      <c r="N84" s="15">
        <f t="shared" si="111"/>
        <v>208</v>
      </c>
      <c r="O84" s="17">
        <f t="shared" si="120"/>
        <v>0.040372670807453416</v>
      </c>
      <c r="Q84" s="2">
        <f t="shared" si="112"/>
        <v>3583</v>
      </c>
      <c r="R84" s="16">
        <v>0.696</v>
      </c>
      <c r="S84" s="2">
        <f t="shared" si="113"/>
        <v>306</v>
      </c>
      <c r="T84" s="16">
        <f t="shared" si="122"/>
        <v>0.0593944099378882</v>
      </c>
    </row>
    <row r="85" spans="2:20" ht="15" hidden="1">
      <c r="B85" s="2">
        <v>1995</v>
      </c>
      <c r="C85" s="2">
        <f t="shared" si="115"/>
        <v>5220</v>
      </c>
      <c r="D85" s="16">
        <f t="shared" si="118"/>
        <v>1</v>
      </c>
      <c r="F85" s="15">
        <f t="shared" si="116"/>
        <v>1272</v>
      </c>
      <c r="G85" s="17">
        <f t="shared" si="119"/>
        <v>0.24367816091954023</v>
      </c>
      <c r="H85" s="15">
        <f t="shared" si="108"/>
        <v>470</v>
      </c>
      <c r="I85" s="17">
        <f t="shared" si="117"/>
        <v>0.09003831417624521</v>
      </c>
      <c r="J85" s="15">
        <f t="shared" si="109"/>
        <v>551</v>
      </c>
      <c r="K85" s="17">
        <f t="shared" si="114"/>
        <v>0.10555555555555556</v>
      </c>
      <c r="L85" s="15">
        <f t="shared" si="110"/>
        <v>32</v>
      </c>
      <c r="M85" s="17">
        <f>SUM(L85/C85)</f>
        <v>0.006130268199233717</v>
      </c>
      <c r="N85" s="15">
        <f t="shared" si="111"/>
        <v>219</v>
      </c>
      <c r="O85" s="17">
        <f t="shared" si="120"/>
        <v>0.04195402298850575</v>
      </c>
      <c r="Q85" s="2">
        <f t="shared" si="112"/>
        <v>3777</v>
      </c>
      <c r="R85" s="16">
        <v>0.723</v>
      </c>
      <c r="S85" s="2">
        <f t="shared" si="113"/>
        <v>171</v>
      </c>
      <c r="T85" s="16">
        <f t="shared" si="122"/>
        <v>0.032758620689655175</v>
      </c>
    </row>
    <row r="86" spans="2:20" ht="15" hidden="1">
      <c r="B86" s="2">
        <v>1989</v>
      </c>
      <c r="C86" s="2">
        <f t="shared" si="115"/>
        <v>5483</v>
      </c>
      <c r="D86" s="16">
        <f t="shared" si="118"/>
        <v>1</v>
      </c>
      <c r="F86" s="15">
        <f t="shared" si="116"/>
        <v>985</v>
      </c>
      <c r="G86" s="17">
        <f t="shared" si="119"/>
        <v>0.17964617909903338</v>
      </c>
      <c r="H86" s="15">
        <f t="shared" si="108"/>
        <v>505</v>
      </c>
      <c r="I86" s="17">
        <f t="shared" si="117"/>
        <v>0.09210286339595113</v>
      </c>
      <c r="J86" s="15">
        <f t="shared" si="109"/>
        <v>295</v>
      </c>
      <c r="K86" s="17">
        <f t="shared" si="114"/>
        <v>0.05380266277585263</v>
      </c>
      <c r="L86" s="15">
        <f t="shared" si="110"/>
        <v>23</v>
      </c>
      <c r="M86" s="17">
        <f>SUM(L86/C86)</f>
        <v>0.004194783877439358</v>
      </c>
      <c r="N86" s="15">
        <f t="shared" si="111"/>
        <v>162</v>
      </c>
      <c r="O86" s="17">
        <f t="shared" si="120"/>
        <v>0.02954586904979026</v>
      </c>
      <c r="Q86" s="2">
        <f t="shared" si="112"/>
        <v>4496</v>
      </c>
      <c r="R86" s="16">
        <f t="shared" si="121"/>
        <v>0.8199890570855372</v>
      </c>
      <c r="S86" s="2">
        <f t="shared" si="113"/>
        <v>2</v>
      </c>
      <c r="T86" s="16">
        <f t="shared" si="122"/>
        <v>0.0003647638154295094</v>
      </c>
    </row>
    <row r="87" spans="2:20" ht="15" hidden="1">
      <c r="B87" s="2">
        <v>1988</v>
      </c>
      <c r="C87" s="2">
        <f t="shared" si="115"/>
        <v>5392</v>
      </c>
      <c r="D87" s="16">
        <f t="shared" si="118"/>
        <v>1</v>
      </c>
      <c r="F87" s="15">
        <f t="shared" si="116"/>
        <v>925</v>
      </c>
      <c r="G87" s="17">
        <f t="shared" si="119"/>
        <v>0.17155044510385756</v>
      </c>
      <c r="H87" s="15">
        <f t="shared" si="108"/>
        <v>457</v>
      </c>
      <c r="I87" s="17">
        <f t="shared" si="117"/>
        <v>0.08475519287833828</v>
      </c>
      <c r="J87" s="15">
        <f t="shared" si="109"/>
        <v>273</v>
      </c>
      <c r="K87" s="17">
        <f t="shared" si="114"/>
        <v>0.050630563798219584</v>
      </c>
      <c r="L87" s="15">
        <f t="shared" si="110"/>
        <v>21</v>
      </c>
      <c r="M87" s="17">
        <f>SUM(L87/C87)</f>
        <v>0.003894658753709199</v>
      </c>
      <c r="N87" s="15">
        <f t="shared" si="111"/>
        <v>174</v>
      </c>
      <c r="O87" s="17">
        <f t="shared" si="120"/>
        <v>0.0322700296735905</v>
      </c>
      <c r="Q87" s="2">
        <f t="shared" si="112"/>
        <v>4441</v>
      </c>
      <c r="R87" s="16">
        <f t="shared" si="121"/>
        <v>0.8236275964391692</v>
      </c>
      <c r="S87" s="2">
        <f t="shared" si="113"/>
        <v>26</v>
      </c>
      <c r="T87" s="16">
        <f t="shared" si="122"/>
        <v>0.004821958456973294</v>
      </c>
    </row>
    <row r="88" spans="2:20" ht="15" hidden="1">
      <c r="B88" s="2">
        <v>1987</v>
      </c>
      <c r="C88" s="2">
        <f t="shared" si="115"/>
        <v>5379</v>
      </c>
      <c r="D88" s="16">
        <f t="shared" si="118"/>
        <v>1</v>
      </c>
      <c r="F88" s="2">
        <f t="shared" si="116"/>
        <v>774</v>
      </c>
      <c r="G88" s="16">
        <f t="shared" si="119"/>
        <v>0.14389291689905187</v>
      </c>
      <c r="H88" s="2">
        <f t="shared" si="108"/>
        <v>347</v>
      </c>
      <c r="I88" s="16">
        <f t="shared" si="117"/>
        <v>0.06451013199479458</v>
      </c>
      <c r="J88" s="2">
        <f t="shared" si="109"/>
        <v>251</v>
      </c>
      <c r="K88" s="16">
        <f t="shared" si="114"/>
        <v>0.0466629485034393</v>
      </c>
      <c r="L88" s="2">
        <f t="shared" si="110"/>
        <v>21</v>
      </c>
      <c r="M88" s="16">
        <f>SUM(L88/C88)</f>
        <v>0.0039040713887339654</v>
      </c>
      <c r="N88" s="2">
        <f t="shared" si="111"/>
        <v>155</v>
      </c>
      <c r="O88" s="16">
        <f t="shared" si="120"/>
        <v>0.028815765012084032</v>
      </c>
      <c r="Q88" s="2">
        <f t="shared" si="112"/>
        <v>4586</v>
      </c>
      <c r="R88" s="16">
        <f t="shared" si="121"/>
        <v>0.8525748280349508</v>
      </c>
      <c r="S88" s="2">
        <f t="shared" si="113"/>
        <v>19</v>
      </c>
      <c r="T88" s="16">
        <f t="shared" si="122"/>
        <v>0.0035322550659973974</v>
      </c>
    </row>
    <row r="89" spans="1:20" ht="15">
      <c r="A89" s="11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</row>
    <row r="90" spans="1:20" ht="15">
      <c r="A90" s="29" t="s">
        <v>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1:20" ht="15">
      <c r="A91" s="1" t="s">
        <v>21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 thickBot="1">
      <c r="A92" s="19" t="s">
        <v>26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6:16" ht="15">
      <c r="F93" s="5" t="s">
        <v>1</v>
      </c>
      <c r="G93" s="5"/>
      <c r="H93" s="5"/>
      <c r="I93" s="5"/>
      <c r="J93" s="5"/>
      <c r="K93" s="5"/>
      <c r="L93" s="5"/>
      <c r="M93" s="5"/>
      <c r="N93" s="5"/>
      <c r="O93" s="5"/>
      <c r="P93" s="6"/>
    </row>
    <row r="94" spans="6:16" ht="15"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6"/>
    </row>
    <row r="95" spans="1:20" ht="15">
      <c r="A95" s="8" t="s">
        <v>2</v>
      </c>
      <c r="B95" s="8" t="s">
        <v>3</v>
      </c>
      <c r="C95" s="9" t="s">
        <v>4</v>
      </c>
      <c r="D95" s="9"/>
      <c r="E95" s="10"/>
      <c r="F95" s="5" t="s">
        <v>5</v>
      </c>
      <c r="G95" s="5"/>
      <c r="H95" s="5" t="s">
        <v>6</v>
      </c>
      <c r="I95" s="5"/>
      <c r="J95" s="5" t="s">
        <v>7</v>
      </c>
      <c r="K95" s="5"/>
      <c r="L95" s="5" t="s">
        <v>20</v>
      </c>
      <c r="M95" s="5"/>
      <c r="N95" s="5" t="s">
        <v>8</v>
      </c>
      <c r="O95" s="5"/>
      <c r="P95" s="10"/>
      <c r="Q95" s="9" t="s">
        <v>9</v>
      </c>
      <c r="R95" s="9"/>
      <c r="S95" s="9" t="s">
        <v>10</v>
      </c>
      <c r="T95" s="9"/>
    </row>
    <row r="96" spans="2:20" ht="15">
      <c r="B96" s="11"/>
      <c r="C96" s="6"/>
      <c r="D96" s="6"/>
      <c r="E96" s="1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10"/>
      <c r="Q96" s="6"/>
      <c r="R96" s="6"/>
      <c r="S96" s="6"/>
      <c r="T96" s="6"/>
    </row>
    <row r="97" spans="1:20" ht="15">
      <c r="A97" s="11"/>
      <c r="C97" s="12" t="s">
        <v>11</v>
      </c>
      <c r="D97" s="12" t="s">
        <v>12</v>
      </c>
      <c r="E97" s="13"/>
      <c r="F97" s="14" t="s">
        <v>11</v>
      </c>
      <c r="G97" s="14" t="s">
        <v>12</v>
      </c>
      <c r="H97" s="14" t="s">
        <v>11</v>
      </c>
      <c r="I97" s="14" t="s">
        <v>12</v>
      </c>
      <c r="J97" s="14" t="s">
        <v>11</v>
      </c>
      <c r="K97" s="14" t="s">
        <v>12</v>
      </c>
      <c r="L97" s="14" t="s">
        <v>11</v>
      </c>
      <c r="M97" s="14" t="s">
        <v>12</v>
      </c>
      <c r="N97" s="14" t="s">
        <v>11</v>
      </c>
      <c r="O97" s="14" t="s">
        <v>12</v>
      </c>
      <c r="P97" s="13"/>
      <c r="Q97" s="12" t="s">
        <v>11</v>
      </c>
      <c r="R97" s="12" t="s">
        <v>12</v>
      </c>
      <c r="S97" s="12" t="s">
        <v>11</v>
      </c>
      <c r="T97" s="12" t="s">
        <v>12</v>
      </c>
    </row>
    <row r="99" spans="1:20" ht="15">
      <c r="A99" s="2" t="s">
        <v>13</v>
      </c>
      <c r="B99" s="2">
        <v>2009</v>
      </c>
      <c r="C99" s="2">
        <f>SUM(C119+C137+C156)</f>
        <v>12340</v>
      </c>
      <c r="D99" s="16">
        <f aca="true" t="shared" si="123" ref="D99:D116">SUM(C99/C10)</f>
        <v>0.3497038569444838</v>
      </c>
      <c r="F99" s="2">
        <f>SUM(F119+F137+F156)</f>
        <v>3088</v>
      </c>
      <c r="G99" s="16">
        <f aca="true" t="shared" si="124" ref="G99:G116">SUM(F99/F10)</f>
        <v>0.35711807563316755</v>
      </c>
      <c r="H99" s="2">
        <f>SUM(H119+H137+H156)</f>
        <v>872</v>
      </c>
      <c r="I99" s="16">
        <f aca="true" t="shared" si="125" ref="I99:I116">SUM(H99/H10)</f>
        <v>0.4040778498609824</v>
      </c>
      <c r="J99" s="2">
        <f>SUM(J119+J137+J156)</f>
        <v>1538</v>
      </c>
      <c r="K99" s="16">
        <f aca="true" t="shared" si="126" ref="K99:K116">SUM(J99/J10)</f>
        <v>0.32997210898948726</v>
      </c>
      <c r="L99" s="2">
        <f>SUM(L119+L137+L156)</f>
        <v>93</v>
      </c>
      <c r="M99" s="16">
        <f aca="true" t="shared" si="127" ref="M99:M116">SUM(L99/L10)</f>
        <v>0.36904761904761907</v>
      </c>
      <c r="N99" s="2">
        <f>SUM(N119+N137+N156)</f>
        <v>585</v>
      </c>
      <c r="O99" s="16">
        <f aca="true" t="shared" si="128" ref="O99:O116">SUM(N99/N10)</f>
        <v>0.37119289340101524</v>
      </c>
      <c r="Q99" s="2">
        <f>SUM(Q119+Q137+Q156)</f>
        <v>8438</v>
      </c>
      <c r="R99" s="16">
        <f aca="true" t="shared" si="129" ref="R99:R116">SUM(Q99/Q10)</f>
        <v>0.34807359128784754</v>
      </c>
      <c r="S99" s="2">
        <f>SUM(S119+S137+S156)</f>
        <v>814</v>
      </c>
      <c r="T99" s="16" t="e">
        <f aca="true" t="shared" si="130" ref="T99:T116">SUM(S99/S10)</f>
        <v>#DIV/0!</v>
      </c>
    </row>
    <row r="100" spans="1:20" ht="17.25" customHeight="1">
      <c r="A100" s="2" t="s">
        <v>24</v>
      </c>
      <c r="B100" s="2">
        <v>2008</v>
      </c>
      <c r="C100" s="2">
        <f aca="true" t="shared" si="131" ref="C100:C116">SUM(C120+C139+C158)</f>
        <v>17491</v>
      </c>
      <c r="D100" s="16">
        <f t="shared" si="123"/>
        <v>0.5005150804097751</v>
      </c>
      <c r="F100" s="2">
        <f aca="true" t="shared" si="132" ref="F100:F116">SUM(F120+F139+F158)</f>
        <v>4602</v>
      </c>
      <c r="G100" s="16">
        <f t="shared" si="124"/>
        <v>0.5260029717682021</v>
      </c>
      <c r="H100" s="2">
        <f aca="true" t="shared" si="133" ref="H100:H116">SUM(H120+H139+H158)</f>
        <v>1393</v>
      </c>
      <c r="I100" s="16">
        <f t="shared" si="125"/>
        <v>0.6004310344827586</v>
      </c>
      <c r="J100" s="2">
        <f aca="true" t="shared" si="134" ref="J100:J116">SUM(J120+J139+J158)</f>
        <v>2211</v>
      </c>
      <c r="K100" s="16">
        <f t="shared" si="126"/>
        <v>0.4911150599733452</v>
      </c>
      <c r="L100" s="2">
        <f aca="true" t="shared" si="135" ref="L100:L116">SUM(L120+L139+L158)</f>
        <v>148</v>
      </c>
      <c r="M100" s="16">
        <f t="shared" si="127"/>
        <v>0.5266903914590747</v>
      </c>
      <c r="N100" s="2">
        <f aca="true" t="shared" si="136" ref="N100:N116">SUM(N120+N139+N158)</f>
        <v>850</v>
      </c>
      <c r="O100" s="16">
        <f t="shared" si="128"/>
        <v>0.5164034021871203</v>
      </c>
      <c r="Q100" s="2">
        <f aca="true" t="shared" si="137" ref="Q100:Q116">SUM(Q120+Q139+Q158)</f>
        <v>11929</v>
      </c>
      <c r="R100" s="16">
        <f t="shared" si="129"/>
        <v>0.4941386023776977</v>
      </c>
      <c r="S100" s="2">
        <f aca="true" t="shared" si="138" ref="S100:S116">SUM(S120+S139+S158)</f>
        <v>960</v>
      </c>
      <c r="T100" s="16">
        <f t="shared" si="130"/>
        <v>0.4669260700389105</v>
      </c>
    </row>
    <row r="101" spans="2:20" ht="15">
      <c r="B101" s="2">
        <v>2007</v>
      </c>
      <c r="C101" s="2">
        <f t="shared" si="131"/>
        <v>17632</v>
      </c>
      <c r="D101" s="16">
        <f t="shared" si="123"/>
        <v>0.5029092983456931</v>
      </c>
      <c r="F101" s="2">
        <f t="shared" si="132"/>
        <v>4727</v>
      </c>
      <c r="G101" s="16">
        <f t="shared" si="124"/>
        <v>0.5234772978959026</v>
      </c>
      <c r="H101" s="2">
        <f t="shared" si="133"/>
        <v>1443</v>
      </c>
      <c r="I101" s="16">
        <f t="shared" si="125"/>
        <v>0.6078348778433025</v>
      </c>
      <c r="J101" s="2">
        <f t="shared" si="134"/>
        <v>2232</v>
      </c>
      <c r="K101" s="16">
        <f t="shared" si="126"/>
        <v>0.4864864864864865</v>
      </c>
      <c r="L101" s="2">
        <f t="shared" si="135"/>
        <v>175</v>
      </c>
      <c r="M101" s="16">
        <f t="shared" si="127"/>
        <v>0.5335365853658537</v>
      </c>
      <c r="N101" s="2">
        <f t="shared" si="136"/>
        <v>877</v>
      </c>
      <c r="O101" s="16">
        <f t="shared" si="128"/>
        <v>0.5040229885057471</v>
      </c>
      <c r="Q101" s="2">
        <f t="shared" si="137"/>
        <v>11960</v>
      </c>
      <c r="R101" s="16">
        <f t="shared" si="129"/>
        <v>0.497152595918028</v>
      </c>
      <c r="S101" s="2">
        <f t="shared" si="138"/>
        <v>945</v>
      </c>
      <c r="T101" s="16">
        <f t="shared" si="130"/>
        <v>0.47896604156107453</v>
      </c>
    </row>
    <row r="102" spans="2:20" ht="15">
      <c r="B102" s="2">
        <v>2006</v>
      </c>
      <c r="C102" s="2">
        <f t="shared" si="131"/>
        <v>17291</v>
      </c>
      <c r="D102" s="16">
        <f t="shared" si="123"/>
        <v>0.5042136879246494</v>
      </c>
      <c r="F102" s="2">
        <f t="shared" si="132"/>
        <v>4757</v>
      </c>
      <c r="G102" s="16">
        <f t="shared" si="124"/>
        <v>0.5239563828615487</v>
      </c>
      <c r="H102" s="2">
        <f t="shared" si="133"/>
        <v>1462</v>
      </c>
      <c r="I102" s="16">
        <f t="shared" si="125"/>
        <v>0.5957620211898941</v>
      </c>
      <c r="J102" s="2">
        <f t="shared" si="134"/>
        <v>2266</v>
      </c>
      <c r="K102" s="16">
        <f t="shared" si="126"/>
        <v>0.49573397506016187</v>
      </c>
      <c r="L102" s="2">
        <f t="shared" si="135"/>
        <v>180</v>
      </c>
      <c r="M102" s="16">
        <f t="shared" si="127"/>
        <v>0.5421686746987951</v>
      </c>
      <c r="N102" s="2">
        <f t="shared" si="136"/>
        <v>849</v>
      </c>
      <c r="O102" s="16">
        <f t="shared" si="128"/>
        <v>0.4930313588850174</v>
      </c>
      <c r="Q102" s="2">
        <f t="shared" si="137"/>
        <v>11798</v>
      </c>
      <c r="R102" s="16">
        <f t="shared" si="129"/>
        <v>0.4996400287976962</v>
      </c>
      <c r="S102" s="2">
        <f t="shared" si="138"/>
        <v>736</v>
      </c>
      <c r="T102" s="16">
        <f t="shared" si="130"/>
        <v>0.45971267957526546</v>
      </c>
    </row>
    <row r="103" spans="2:20" ht="15">
      <c r="B103" s="2">
        <v>2005</v>
      </c>
      <c r="C103" s="2">
        <f t="shared" si="131"/>
        <v>17337</v>
      </c>
      <c r="D103" s="16">
        <f t="shared" si="123"/>
        <v>0.5047896345901878</v>
      </c>
      <c r="F103" s="2">
        <f t="shared" si="132"/>
        <v>4826</v>
      </c>
      <c r="G103" s="17">
        <f t="shared" si="124"/>
        <v>0.5208850512682137</v>
      </c>
      <c r="H103" s="2">
        <f t="shared" si="133"/>
        <v>1550</v>
      </c>
      <c r="I103" s="17">
        <f t="shared" si="125"/>
        <v>0.5920550038197097</v>
      </c>
      <c r="J103" s="2">
        <f t="shared" si="134"/>
        <v>2263</v>
      </c>
      <c r="K103" s="17">
        <f t="shared" si="126"/>
        <v>0.4952943751367914</v>
      </c>
      <c r="L103" s="2">
        <f t="shared" si="135"/>
        <v>174</v>
      </c>
      <c r="M103" s="17">
        <f t="shared" si="127"/>
        <v>0.5240963855421686</v>
      </c>
      <c r="N103" s="2">
        <f t="shared" si="136"/>
        <v>839</v>
      </c>
      <c r="O103" s="17">
        <f t="shared" si="128"/>
        <v>0.4805269186712486</v>
      </c>
      <c r="Q103" s="2">
        <f t="shared" si="137"/>
        <v>11776</v>
      </c>
      <c r="R103" s="16">
        <f t="shared" si="129"/>
        <v>0.5026464060099027</v>
      </c>
      <c r="S103" s="2">
        <f t="shared" si="138"/>
        <v>735</v>
      </c>
      <c r="T103" s="16">
        <f t="shared" si="130"/>
        <v>0.4449152542372881</v>
      </c>
    </row>
    <row r="104" spans="2:20" ht="15">
      <c r="B104" s="2">
        <v>2004</v>
      </c>
      <c r="C104" s="2">
        <f t="shared" si="131"/>
        <v>17126</v>
      </c>
      <c r="D104" s="16">
        <f t="shared" si="123"/>
        <v>0.5046706939737734</v>
      </c>
      <c r="F104" s="2">
        <f t="shared" si="132"/>
        <v>4780</v>
      </c>
      <c r="G104" s="17">
        <f t="shared" si="124"/>
        <v>0.5237782160859084</v>
      </c>
      <c r="H104" s="2">
        <f t="shared" si="133"/>
        <v>1605</v>
      </c>
      <c r="I104" s="17">
        <f t="shared" si="125"/>
        <v>0.6042921686746988</v>
      </c>
      <c r="J104" s="2">
        <f t="shared" si="134"/>
        <v>2216</v>
      </c>
      <c r="K104" s="17">
        <f t="shared" si="126"/>
        <v>0.49552772808586765</v>
      </c>
      <c r="L104" s="2">
        <f t="shared" si="135"/>
        <v>158</v>
      </c>
      <c r="M104" s="17">
        <f t="shared" si="127"/>
        <v>0.5031847133757962</v>
      </c>
      <c r="N104" s="2">
        <f t="shared" si="136"/>
        <v>801</v>
      </c>
      <c r="O104" s="17">
        <f t="shared" si="128"/>
        <v>0.47565320665083133</v>
      </c>
      <c r="Q104" s="2">
        <f t="shared" si="137"/>
        <v>11514</v>
      </c>
      <c r="R104" s="16">
        <f t="shared" si="129"/>
        <v>0.5013716525146963</v>
      </c>
      <c r="S104" s="2">
        <f t="shared" si="138"/>
        <v>832</v>
      </c>
      <c r="T104" s="16">
        <f t="shared" si="130"/>
        <v>0.4511930585683297</v>
      </c>
    </row>
    <row r="105" spans="2:20" ht="15">
      <c r="B105" s="2">
        <v>2003</v>
      </c>
      <c r="C105" s="2">
        <f t="shared" si="131"/>
        <v>16995</v>
      </c>
      <c r="D105" s="16">
        <f t="shared" si="123"/>
        <v>0.5070712495524525</v>
      </c>
      <c r="F105" s="2">
        <f t="shared" si="132"/>
        <v>4803</v>
      </c>
      <c r="G105" s="17">
        <f t="shared" si="124"/>
        <v>0.525549841339315</v>
      </c>
      <c r="H105" s="2">
        <f t="shared" si="133"/>
        <v>1642</v>
      </c>
      <c r="I105" s="17">
        <f t="shared" si="125"/>
        <v>0.6045655375552282</v>
      </c>
      <c r="J105" s="2">
        <f t="shared" si="134"/>
        <v>2224</v>
      </c>
      <c r="K105" s="17">
        <f t="shared" si="126"/>
        <v>0.49543328135442194</v>
      </c>
      <c r="L105" s="2">
        <f t="shared" si="135"/>
        <v>141</v>
      </c>
      <c r="M105" s="17">
        <f t="shared" si="127"/>
        <v>0.5127272727272727</v>
      </c>
      <c r="N105" s="2">
        <f t="shared" si="136"/>
        <v>796</v>
      </c>
      <c r="O105" s="17">
        <f t="shared" si="128"/>
        <v>0.4798071127185051</v>
      </c>
      <c r="Q105" s="2">
        <f t="shared" si="137"/>
        <v>11438</v>
      </c>
      <c r="R105" s="16">
        <f t="shared" si="129"/>
        <v>0.504498941425547</v>
      </c>
      <c r="S105" s="2">
        <f t="shared" si="138"/>
        <v>754</v>
      </c>
      <c r="T105" s="16">
        <f t="shared" si="130"/>
        <v>0.4422287390029325</v>
      </c>
    </row>
    <row r="106" spans="2:20" ht="15">
      <c r="B106" s="2">
        <v>2002</v>
      </c>
      <c r="C106" s="2">
        <f t="shared" si="131"/>
        <v>16849</v>
      </c>
      <c r="D106" s="16">
        <f t="shared" si="123"/>
        <v>0.5038576555023924</v>
      </c>
      <c r="F106" s="2">
        <f t="shared" si="132"/>
        <v>4618</v>
      </c>
      <c r="G106" s="17">
        <f t="shared" si="124"/>
        <v>0.5215132693393563</v>
      </c>
      <c r="H106" s="2">
        <f t="shared" si="133"/>
        <v>1628</v>
      </c>
      <c r="I106" s="17">
        <f t="shared" si="125"/>
        <v>0.5974311926605504</v>
      </c>
      <c r="J106" s="2">
        <f t="shared" si="134"/>
        <v>2106</v>
      </c>
      <c r="K106" s="17">
        <f t="shared" si="126"/>
        <v>0.4897674418604651</v>
      </c>
      <c r="L106" s="2">
        <f t="shared" si="135"/>
        <v>123</v>
      </c>
      <c r="M106" s="17">
        <f t="shared" si="127"/>
        <v>0.4785992217898833</v>
      </c>
      <c r="N106" s="2">
        <f t="shared" si="136"/>
        <v>761</v>
      </c>
      <c r="O106" s="17">
        <f t="shared" si="128"/>
        <v>0.4837889383343929</v>
      </c>
      <c r="Q106" s="2">
        <f t="shared" si="137"/>
        <v>11392</v>
      </c>
      <c r="R106" s="16">
        <f t="shared" si="129"/>
        <v>0.5023149168834604</v>
      </c>
      <c r="S106" s="2">
        <f t="shared" si="138"/>
        <v>839</v>
      </c>
      <c r="T106" s="16">
        <f t="shared" si="130"/>
        <v>0.44018887722980066</v>
      </c>
    </row>
    <row r="107" spans="2:20" ht="15">
      <c r="B107" s="2">
        <v>2001</v>
      </c>
      <c r="C107" s="2">
        <f t="shared" si="131"/>
        <v>16627</v>
      </c>
      <c r="D107" s="16">
        <f t="shared" si="123"/>
        <v>0.5007378406866436</v>
      </c>
      <c r="F107" s="2">
        <f t="shared" si="132"/>
        <v>4460</v>
      </c>
      <c r="G107" s="17">
        <f t="shared" si="124"/>
        <v>0.5235356262472121</v>
      </c>
      <c r="H107" s="2">
        <f t="shared" si="133"/>
        <v>1568</v>
      </c>
      <c r="I107" s="17">
        <f t="shared" si="125"/>
        <v>0.599388379204893</v>
      </c>
      <c r="J107" s="2">
        <f t="shared" si="134"/>
        <v>2082</v>
      </c>
      <c r="K107" s="17">
        <f t="shared" si="126"/>
        <v>0.49477186311787075</v>
      </c>
      <c r="L107" s="2">
        <f t="shared" si="135"/>
        <v>102</v>
      </c>
      <c r="M107" s="17">
        <f t="shared" si="127"/>
        <v>0.4533333333333333</v>
      </c>
      <c r="N107" s="2">
        <f t="shared" si="136"/>
        <v>708</v>
      </c>
      <c r="O107" s="17">
        <f t="shared" si="128"/>
        <v>0.4816326530612245</v>
      </c>
      <c r="Q107" s="2">
        <f t="shared" si="137"/>
        <v>11140</v>
      </c>
      <c r="R107" s="16">
        <f t="shared" si="129"/>
        <v>0.49776586237712245</v>
      </c>
      <c r="S107" s="2">
        <f t="shared" si="138"/>
        <v>1027</v>
      </c>
      <c r="T107" s="16">
        <f t="shared" si="130"/>
        <v>0.4453599306157849</v>
      </c>
    </row>
    <row r="108" spans="2:20" ht="15">
      <c r="B108" s="2">
        <v>2000</v>
      </c>
      <c r="C108" s="2">
        <f t="shared" si="131"/>
        <v>16334</v>
      </c>
      <c r="D108" s="16">
        <f t="shared" si="123"/>
        <v>0.497411535416286</v>
      </c>
      <c r="F108" s="2">
        <f t="shared" si="132"/>
        <v>4253</v>
      </c>
      <c r="G108" s="17">
        <f t="shared" si="124"/>
        <v>0.5170192073911987</v>
      </c>
      <c r="H108" s="2">
        <f t="shared" si="133"/>
        <v>1545</v>
      </c>
      <c r="I108" s="17">
        <f t="shared" si="125"/>
        <v>0.5956052428681573</v>
      </c>
      <c r="J108" s="2">
        <f t="shared" si="134"/>
        <v>1931</v>
      </c>
      <c r="K108" s="17">
        <f t="shared" si="126"/>
        <v>0.4815461346633416</v>
      </c>
      <c r="L108" s="2">
        <f t="shared" si="135"/>
        <v>95</v>
      </c>
      <c r="M108" s="17">
        <f t="shared" si="127"/>
        <v>0.4439252336448598</v>
      </c>
      <c r="N108" s="2">
        <f t="shared" si="136"/>
        <v>682</v>
      </c>
      <c r="O108" s="17">
        <f t="shared" si="128"/>
        <v>0.484375</v>
      </c>
      <c r="Q108" s="2">
        <f t="shared" si="137"/>
        <v>10942</v>
      </c>
      <c r="R108" s="16">
        <f t="shared" si="129"/>
        <v>0.4951355264944115</v>
      </c>
      <c r="S108" s="2">
        <f t="shared" si="138"/>
        <v>1139</v>
      </c>
      <c r="T108" s="16">
        <f t="shared" si="130"/>
        <v>0.4532431356943892</v>
      </c>
    </row>
    <row r="109" spans="2:20" ht="0.75" customHeight="1">
      <c r="B109" s="2">
        <v>1999</v>
      </c>
      <c r="C109" s="2">
        <f t="shared" si="131"/>
        <v>16286</v>
      </c>
      <c r="D109" s="16">
        <f t="shared" si="123"/>
        <v>0.4944140862173649</v>
      </c>
      <c r="F109" s="2">
        <f t="shared" si="132"/>
        <v>4223</v>
      </c>
      <c r="G109" s="17">
        <f t="shared" si="124"/>
        <v>0.514811654272827</v>
      </c>
      <c r="H109" s="2">
        <f t="shared" si="133"/>
        <v>1605</v>
      </c>
      <c r="I109" s="17">
        <f t="shared" si="125"/>
        <v>0.6013488197826902</v>
      </c>
      <c r="J109" s="2">
        <f t="shared" si="134"/>
        <v>1857</v>
      </c>
      <c r="K109" s="17">
        <f t="shared" si="126"/>
        <v>0.47360367253251723</v>
      </c>
      <c r="L109" s="2">
        <f t="shared" si="135"/>
        <v>104</v>
      </c>
      <c r="M109" s="17">
        <f t="shared" si="127"/>
        <v>0.48826291079812206</v>
      </c>
      <c r="N109" s="2">
        <f t="shared" si="136"/>
        <v>657</v>
      </c>
      <c r="O109" s="17">
        <f t="shared" si="128"/>
        <v>0.4692857142857143</v>
      </c>
      <c r="Q109" s="2">
        <f t="shared" si="137"/>
        <v>11049</v>
      </c>
      <c r="R109" s="16">
        <f t="shared" si="129"/>
        <v>0.49113215095346047</v>
      </c>
      <c r="S109" s="2">
        <f t="shared" si="138"/>
        <v>1014</v>
      </c>
      <c r="T109" s="16">
        <f t="shared" si="130"/>
        <v>0.45267857142857143</v>
      </c>
    </row>
    <row r="110" spans="2:20" ht="15" hidden="1">
      <c r="B110" s="2">
        <v>1998</v>
      </c>
      <c r="C110" s="2">
        <f t="shared" si="131"/>
        <v>16093</v>
      </c>
      <c r="D110" s="16">
        <f t="shared" si="123"/>
        <v>0.4930151338766007</v>
      </c>
      <c r="F110" s="15">
        <f t="shared" si="132"/>
        <v>4286</v>
      </c>
      <c r="G110" s="17">
        <f t="shared" si="124"/>
        <v>0.5199563265801286</v>
      </c>
      <c r="H110" s="15">
        <f t="shared" si="133"/>
        <v>1671</v>
      </c>
      <c r="I110" s="17">
        <f t="shared" si="125"/>
        <v>0.6030313966077229</v>
      </c>
      <c r="J110" s="15">
        <f t="shared" si="134"/>
        <v>1818</v>
      </c>
      <c r="K110" s="17">
        <f t="shared" si="126"/>
        <v>0.4770401469430596</v>
      </c>
      <c r="L110" s="15">
        <f t="shared" si="135"/>
        <v>126</v>
      </c>
      <c r="M110" s="17">
        <f t="shared" si="127"/>
        <v>0.5550660792951542</v>
      </c>
      <c r="N110" s="15">
        <f t="shared" si="136"/>
        <v>671</v>
      </c>
      <c r="O110" s="17">
        <f t="shared" si="128"/>
        <v>0.4679218967921897</v>
      </c>
      <c r="Q110" s="2">
        <f t="shared" si="137"/>
        <v>10951</v>
      </c>
      <c r="R110" s="16">
        <f t="shared" si="129"/>
        <v>0.48875301258591447</v>
      </c>
      <c r="S110" s="2">
        <f t="shared" si="138"/>
        <v>856</v>
      </c>
      <c r="T110" s="16">
        <f t="shared" si="130"/>
        <v>0.4295032614149523</v>
      </c>
    </row>
    <row r="111" spans="2:20" ht="15" hidden="1">
      <c r="B111" s="2">
        <v>1997</v>
      </c>
      <c r="C111" s="2">
        <f t="shared" si="131"/>
        <v>16065</v>
      </c>
      <c r="D111" s="16">
        <f t="shared" si="123"/>
        <v>0.4904744458692068</v>
      </c>
      <c r="F111" s="15">
        <f t="shared" si="132"/>
        <v>4313</v>
      </c>
      <c r="G111" s="17">
        <f t="shared" si="124"/>
        <v>0.5187635313928314</v>
      </c>
      <c r="H111" s="15">
        <f t="shared" si="133"/>
        <v>1697</v>
      </c>
      <c r="I111" s="17">
        <f t="shared" si="125"/>
        <v>0.6009206798866855</v>
      </c>
      <c r="J111" s="15">
        <f t="shared" si="134"/>
        <v>1803</v>
      </c>
      <c r="K111" s="17">
        <f t="shared" si="126"/>
        <v>0.4757255936675462</v>
      </c>
      <c r="L111" s="15">
        <f t="shared" si="135"/>
        <v>127</v>
      </c>
      <c r="M111" s="17">
        <f t="shared" si="127"/>
        <v>0.5594713656387665</v>
      </c>
      <c r="N111" s="15">
        <f t="shared" si="136"/>
        <v>686</v>
      </c>
      <c r="O111" s="17">
        <f t="shared" si="128"/>
        <v>0.4657162253903598</v>
      </c>
      <c r="Q111" s="2">
        <f t="shared" si="137"/>
        <v>11020</v>
      </c>
      <c r="R111" s="16">
        <f t="shared" si="129"/>
        <v>0.4841615043275779</v>
      </c>
      <c r="S111" s="2">
        <f t="shared" si="138"/>
        <v>732</v>
      </c>
      <c r="T111" s="16">
        <f t="shared" si="130"/>
        <v>0.43597379392495533</v>
      </c>
    </row>
    <row r="112" spans="2:20" ht="15" hidden="1">
      <c r="B112" s="2">
        <v>1996</v>
      </c>
      <c r="C112" s="2">
        <f t="shared" si="131"/>
        <v>15824</v>
      </c>
      <c r="D112" s="16">
        <f t="shared" si="123"/>
        <v>0.48898365316275766</v>
      </c>
      <c r="F112" s="15">
        <f t="shared" si="132"/>
        <v>4245</v>
      </c>
      <c r="G112" s="17">
        <f t="shared" si="124"/>
        <v>0.517115361188939</v>
      </c>
      <c r="H112" s="15">
        <f t="shared" si="133"/>
        <v>1754</v>
      </c>
      <c r="I112" s="17">
        <f t="shared" si="125"/>
        <v>0.6111498257839721</v>
      </c>
      <c r="J112" s="15">
        <f t="shared" si="134"/>
        <v>1687</v>
      </c>
      <c r="K112" s="17">
        <f t="shared" si="126"/>
        <v>0.4632070291048874</v>
      </c>
      <c r="L112" s="15">
        <f t="shared" si="135"/>
        <v>119</v>
      </c>
      <c r="M112" s="17">
        <f t="shared" si="127"/>
        <v>0.5265486725663717</v>
      </c>
      <c r="N112" s="15">
        <f t="shared" si="136"/>
        <v>685</v>
      </c>
      <c r="O112" s="17">
        <f t="shared" si="128"/>
        <v>0.46566961250849764</v>
      </c>
      <c r="Q112" s="2">
        <f t="shared" si="137"/>
        <v>11015</v>
      </c>
      <c r="R112" s="16">
        <f t="shared" si="129"/>
        <v>0.48256374309997374</v>
      </c>
      <c r="S112" s="2">
        <f t="shared" si="138"/>
        <v>564</v>
      </c>
      <c r="T112" s="16">
        <f t="shared" si="130"/>
        <v>0.4253393665158371</v>
      </c>
    </row>
    <row r="113" spans="2:20" ht="15" hidden="1">
      <c r="B113" s="2">
        <v>1995</v>
      </c>
      <c r="C113" s="2">
        <f t="shared" si="131"/>
        <v>15854</v>
      </c>
      <c r="D113" s="16">
        <f t="shared" si="123"/>
        <v>0.4849801162434995</v>
      </c>
      <c r="F113" s="15">
        <f t="shared" si="132"/>
        <v>4197</v>
      </c>
      <c r="G113" s="17">
        <f t="shared" si="124"/>
        <v>0.5176369018253577</v>
      </c>
      <c r="H113" s="15">
        <f t="shared" si="133"/>
        <v>1744</v>
      </c>
      <c r="I113" s="17">
        <f t="shared" si="125"/>
        <v>0.6127898805340829</v>
      </c>
      <c r="J113" s="15">
        <f t="shared" si="134"/>
        <v>1630</v>
      </c>
      <c r="K113" s="17">
        <f t="shared" si="126"/>
        <v>0.46319977266268825</v>
      </c>
      <c r="L113" s="15">
        <f t="shared" si="135"/>
        <v>129</v>
      </c>
      <c r="M113" s="17">
        <f t="shared" si="127"/>
        <v>0.5265306122448979</v>
      </c>
      <c r="N113" s="15">
        <f t="shared" si="136"/>
        <v>694</v>
      </c>
      <c r="O113" s="17">
        <f t="shared" si="128"/>
        <v>0.46328437917222964</v>
      </c>
      <c r="Q113" s="2">
        <f t="shared" si="137"/>
        <v>11200</v>
      </c>
      <c r="R113" s="16">
        <f t="shared" si="129"/>
        <v>0.47586675730795375</v>
      </c>
      <c r="S113" s="2">
        <f t="shared" si="138"/>
        <v>457</v>
      </c>
      <c r="T113" s="16">
        <f t="shared" si="130"/>
        <v>0.43690248565965584</v>
      </c>
    </row>
    <row r="114" spans="2:20" ht="15" hidden="1">
      <c r="B114" s="2">
        <v>1989</v>
      </c>
      <c r="C114" s="2">
        <f t="shared" si="131"/>
        <v>15154</v>
      </c>
      <c r="D114" s="16">
        <f t="shared" si="123"/>
        <v>0.4606079027355623</v>
      </c>
      <c r="F114" s="15">
        <f t="shared" si="132"/>
        <v>2716</v>
      </c>
      <c r="G114" s="17">
        <f t="shared" si="124"/>
        <v>0.497983131646498</v>
      </c>
      <c r="H114" s="15">
        <f t="shared" si="133"/>
        <v>1226</v>
      </c>
      <c r="I114" s="17">
        <f t="shared" si="125"/>
        <v>0.5728971962616822</v>
      </c>
      <c r="J114" s="15">
        <f t="shared" si="134"/>
        <v>1031</v>
      </c>
      <c r="K114" s="17">
        <f t="shared" si="126"/>
        <v>0.4584259670964873</v>
      </c>
      <c r="L114" s="15">
        <f t="shared" si="135"/>
        <v>85</v>
      </c>
      <c r="M114" s="17">
        <f t="shared" si="127"/>
        <v>0.6159420289855072</v>
      </c>
      <c r="N114" s="15">
        <f t="shared" si="136"/>
        <v>374</v>
      </c>
      <c r="O114" s="17">
        <f t="shared" si="128"/>
        <v>0.4034519956850054</v>
      </c>
      <c r="Q114" s="2">
        <f t="shared" si="137"/>
        <v>12256</v>
      </c>
      <c r="R114" s="16">
        <f t="shared" si="129"/>
        <v>0.45268523306493313</v>
      </c>
      <c r="S114" s="2">
        <f t="shared" si="138"/>
        <v>182</v>
      </c>
      <c r="T114" s="16">
        <f t="shared" si="130"/>
        <v>0.489247311827957</v>
      </c>
    </row>
    <row r="115" spans="2:20" ht="15" hidden="1">
      <c r="B115" s="2">
        <v>1988</v>
      </c>
      <c r="C115" s="2">
        <f t="shared" si="131"/>
        <v>15028</v>
      </c>
      <c r="D115" s="16">
        <f t="shared" si="123"/>
        <v>0.46348383913150754</v>
      </c>
      <c r="F115" s="15">
        <f t="shared" si="132"/>
        <v>2479</v>
      </c>
      <c r="G115" s="17">
        <f t="shared" si="124"/>
        <v>0.4966940492887197</v>
      </c>
      <c r="H115" s="15">
        <f t="shared" si="133"/>
        <v>1161</v>
      </c>
      <c r="I115" s="17">
        <f t="shared" si="125"/>
        <v>0.5773247140726007</v>
      </c>
      <c r="J115" s="15">
        <f t="shared" si="134"/>
        <v>909</v>
      </c>
      <c r="K115" s="17">
        <f t="shared" si="126"/>
        <v>0.4491106719367589</v>
      </c>
      <c r="L115" s="15">
        <f t="shared" si="135"/>
        <v>73</v>
      </c>
      <c r="M115" s="17">
        <f t="shared" si="127"/>
        <v>0.553030303030303</v>
      </c>
      <c r="N115" s="15">
        <f t="shared" si="136"/>
        <v>336</v>
      </c>
      <c r="O115" s="17">
        <f t="shared" si="128"/>
        <v>0.4077669902912621</v>
      </c>
      <c r="Q115" s="2">
        <f t="shared" si="137"/>
        <v>12438</v>
      </c>
      <c r="R115" s="16">
        <f t="shared" si="129"/>
        <v>0.4572121746801941</v>
      </c>
      <c r="S115" s="2">
        <f t="shared" si="138"/>
        <v>111</v>
      </c>
      <c r="T115" s="16">
        <f t="shared" si="130"/>
        <v>0.4847161572052402</v>
      </c>
    </row>
    <row r="116" spans="2:20" ht="15" hidden="1">
      <c r="B116" s="2">
        <v>1987</v>
      </c>
      <c r="C116" s="2">
        <f t="shared" si="131"/>
        <v>14924</v>
      </c>
      <c r="D116" s="16">
        <f t="shared" si="123"/>
        <v>0.4649945474372955</v>
      </c>
      <c r="F116" s="15">
        <f t="shared" si="132"/>
        <v>2155</v>
      </c>
      <c r="G116" s="17">
        <f t="shared" si="124"/>
        <v>0.49620078286898456</v>
      </c>
      <c r="H116" s="15">
        <f t="shared" si="133"/>
        <v>1004</v>
      </c>
      <c r="I116" s="17">
        <f t="shared" si="125"/>
        <v>0.5790080738177624</v>
      </c>
      <c r="J116" s="15">
        <f t="shared" si="134"/>
        <v>804</v>
      </c>
      <c r="K116" s="17">
        <f t="shared" si="126"/>
        <v>0.4459234608985025</v>
      </c>
      <c r="L116" s="15">
        <f t="shared" si="135"/>
        <v>68</v>
      </c>
      <c r="M116" s="17">
        <f t="shared" si="127"/>
        <v>0.5271317829457365</v>
      </c>
      <c r="N116" s="15">
        <f t="shared" si="136"/>
        <v>279</v>
      </c>
      <c r="O116" s="17">
        <f t="shared" si="128"/>
        <v>0.4121122599704579</v>
      </c>
      <c r="Q116" s="2">
        <f t="shared" si="137"/>
        <v>12669</v>
      </c>
      <c r="R116" s="16">
        <f t="shared" si="129"/>
        <v>0.4602223190932868</v>
      </c>
      <c r="S116" s="2">
        <f t="shared" si="138"/>
        <v>100</v>
      </c>
      <c r="T116" s="16">
        <f t="shared" si="130"/>
        <v>0.44642857142857145</v>
      </c>
    </row>
    <row r="117" spans="1:20" ht="15">
      <c r="A117" s="8"/>
      <c r="B117" s="8"/>
      <c r="C117" s="8"/>
      <c r="D117" s="8"/>
      <c r="E117" s="11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1"/>
      <c r="Q117" s="8"/>
      <c r="R117" s="8"/>
      <c r="S117" s="8"/>
      <c r="T117" s="8"/>
    </row>
    <row r="118" spans="6:15" ht="15"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20" ht="15">
      <c r="A119" s="2" t="s">
        <v>14</v>
      </c>
      <c r="B119" s="2">
        <v>2009</v>
      </c>
      <c r="C119" s="2">
        <f aca="true" t="shared" si="139" ref="C119:C124">SUM(F119+Q119+S119)</f>
        <v>12340</v>
      </c>
      <c r="D119" s="16">
        <f aca="true" t="shared" si="140" ref="D119:D136">SUM(C119/C30)</f>
        <v>0.49933233520819004</v>
      </c>
      <c r="F119" s="15">
        <f aca="true" t="shared" si="141" ref="F119:F124">SUM(H119+J119+L119+N119)</f>
        <v>3088</v>
      </c>
      <c r="G119" s="17">
        <f aca="true" t="shared" si="142" ref="G119:G136">SUM(F119/F30)</f>
        <v>0.5188172043010753</v>
      </c>
      <c r="H119" s="26">
        <v>872</v>
      </c>
      <c r="I119" s="16">
        <f aca="true" t="shared" si="143" ref="I119:I136">SUM(H119/H30)</f>
        <v>0.5695623775310255</v>
      </c>
      <c r="J119" s="26">
        <v>1538</v>
      </c>
      <c r="K119" s="16">
        <f aca="true" t="shared" si="144" ref="K119:K136">SUM(J119/J30)</f>
        <v>0.48440944881889764</v>
      </c>
      <c r="L119" s="26">
        <v>93</v>
      </c>
      <c r="M119" s="16">
        <f aca="true" t="shared" si="145" ref="M119:M136">SUM(L119/L30)</f>
        <v>0.5535714285714286</v>
      </c>
      <c r="N119" s="26">
        <v>585</v>
      </c>
      <c r="O119" s="16">
        <f aca="true" t="shared" si="146" ref="O119:O136">SUM(N119/N30)</f>
        <v>0.5426716141001855</v>
      </c>
      <c r="Q119" s="26">
        <v>8438</v>
      </c>
      <c r="R119" s="16">
        <f aca="true" t="shared" si="147" ref="R119:R136">SUM(Q119/Q30)</f>
        <v>0.4952459208827327</v>
      </c>
      <c r="S119" s="26">
        <v>814</v>
      </c>
      <c r="T119" s="16">
        <f aca="true" t="shared" si="148" ref="T119:T136">SUM(S119/S30)</f>
        <v>0.4724318049912943</v>
      </c>
    </row>
    <row r="120" spans="1:20" ht="15">
      <c r="A120" s="2" t="s">
        <v>24</v>
      </c>
      <c r="B120" s="2">
        <v>2008</v>
      </c>
      <c r="C120" s="2">
        <f t="shared" si="139"/>
        <v>12419</v>
      </c>
      <c r="D120" s="16">
        <f t="shared" si="140"/>
        <v>0.5043043937302039</v>
      </c>
      <c r="F120" s="15">
        <f t="shared" si="141"/>
        <v>3176</v>
      </c>
      <c r="G120" s="17">
        <f t="shared" si="142"/>
        <v>0.5209119238969985</v>
      </c>
      <c r="H120" s="26">
        <v>960</v>
      </c>
      <c r="I120" s="16">
        <f t="shared" si="143"/>
        <v>0.5853658536585366</v>
      </c>
      <c r="J120" s="26">
        <v>1502</v>
      </c>
      <c r="K120" s="16">
        <f t="shared" si="144"/>
        <v>0.48498546980949303</v>
      </c>
      <c r="L120" s="26">
        <v>110</v>
      </c>
      <c r="M120" s="16">
        <f t="shared" si="145"/>
        <v>0.5392156862745098</v>
      </c>
      <c r="N120" s="26">
        <v>604</v>
      </c>
      <c r="O120" s="16">
        <f t="shared" si="146"/>
        <v>0.5224913494809689</v>
      </c>
      <c r="Q120" s="26">
        <v>8523</v>
      </c>
      <c r="R120" s="16">
        <f t="shared" si="147"/>
        <v>0.5017957020900795</v>
      </c>
      <c r="S120" s="26">
        <v>720</v>
      </c>
      <c r="T120" s="16">
        <f t="shared" si="148"/>
        <v>0.46632124352331605</v>
      </c>
    </row>
    <row r="121" spans="2:20" ht="15">
      <c r="B121" s="2">
        <v>2007</v>
      </c>
      <c r="C121" s="2">
        <f t="shared" si="139"/>
        <v>12589</v>
      </c>
      <c r="D121" s="16">
        <f t="shared" si="140"/>
        <v>0.5072732401176613</v>
      </c>
      <c r="F121" s="15">
        <f t="shared" si="141"/>
        <v>3237</v>
      </c>
      <c r="G121" s="17">
        <f t="shared" si="142"/>
        <v>0.5198329853862212</v>
      </c>
      <c r="H121" s="26">
        <v>968</v>
      </c>
      <c r="I121" s="16">
        <f t="shared" si="143"/>
        <v>0.5927740355174526</v>
      </c>
      <c r="J121" s="26">
        <v>1534</v>
      </c>
      <c r="K121" s="16">
        <f t="shared" si="144"/>
        <v>0.48853503184713376</v>
      </c>
      <c r="L121" s="26">
        <v>128</v>
      </c>
      <c r="M121" s="16">
        <f t="shared" si="145"/>
        <v>0.5289256198347108</v>
      </c>
      <c r="N121" s="26">
        <v>607</v>
      </c>
      <c r="O121" s="16">
        <f t="shared" si="146"/>
        <v>0.5008250825082509</v>
      </c>
      <c r="Q121" s="26">
        <v>8640</v>
      </c>
      <c r="R121" s="16">
        <f t="shared" si="147"/>
        <v>0.5047908389810704</v>
      </c>
      <c r="S121" s="26">
        <v>712</v>
      </c>
      <c r="T121" s="16">
        <f t="shared" si="148"/>
        <v>0.4830393487109905</v>
      </c>
    </row>
    <row r="122" spans="2:20" ht="15">
      <c r="B122" s="2">
        <v>2006</v>
      </c>
      <c r="C122" s="2">
        <f t="shared" si="139"/>
        <v>12386</v>
      </c>
      <c r="D122" s="16">
        <f t="shared" si="140"/>
        <v>0.5092508839733575</v>
      </c>
      <c r="F122" s="15">
        <f t="shared" si="141"/>
        <v>3234</v>
      </c>
      <c r="G122" s="17">
        <f t="shared" si="142"/>
        <v>0.5210246495891735</v>
      </c>
      <c r="H122" s="26">
        <v>1003</v>
      </c>
      <c r="I122" s="17">
        <f t="shared" si="143"/>
        <v>0.5868929198361615</v>
      </c>
      <c r="J122" s="26">
        <v>1523</v>
      </c>
      <c r="K122" s="17">
        <f t="shared" si="144"/>
        <v>0.49641460234680573</v>
      </c>
      <c r="L122" s="26">
        <v>124</v>
      </c>
      <c r="M122" s="17">
        <f t="shared" si="145"/>
        <v>0.5166666666666667</v>
      </c>
      <c r="N122" s="26">
        <v>584</v>
      </c>
      <c r="O122" s="17">
        <f t="shared" si="146"/>
        <v>0.4907563025210084</v>
      </c>
      <c r="Q122" s="26">
        <v>8549</v>
      </c>
      <c r="R122" s="16">
        <f t="shared" si="147"/>
        <v>0.5076603325415677</v>
      </c>
      <c r="S122" s="26">
        <v>603</v>
      </c>
      <c r="T122" s="16">
        <f t="shared" si="148"/>
        <v>0.47294117647058825</v>
      </c>
    </row>
    <row r="123" spans="2:20" ht="15">
      <c r="B123" s="2">
        <v>2005</v>
      </c>
      <c r="C123" s="2">
        <f t="shared" si="139"/>
        <v>12431</v>
      </c>
      <c r="D123" s="16">
        <f t="shared" si="140"/>
        <v>0.5128511902306201</v>
      </c>
      <c r="F123" s="15">
        <f t="shared" si="141"/>
        <v>3309</v>
      </c>
      <c r="G123" s="17">
        <f t="shared" si="142"/>
        <v>0.5185707569346497</v>
      </c>
      <c r="H123" s="26">
        <v>1082</v>
      </c>
      <c r="I123" s="17">
        <f t="shared" si="143"/>
        <v>0.5880434782608696</v>
      </c>
      <c r="J123" s="26">
        <v>1535</v>
      </c>
      <c r="K123" s="17">
        <f t="shared" si="144"/>
        <v>0.49660304108702685</v>
      </c>
      <c r="L123" s="26">
        <v>117</v>
      </c>
      <c r="M123" s="17">
        <f t="shared" si="145"/>
        <v>0.4978723404255319</v>
      </c>
      <c r="N123" s="26">
        <v>575</v>
      </c>
      <c r="O123" s="17">
        <f t="shared" si="146"/>
        <v>0.4732510288065844</v>
      </c>
      <c r="Q123" s="26">
        <v>8523</v>
      </c>
      <c r="R123" s="16">
        <f t="shared" si="147"/>
        <v>0.5141150922909881</v>
      </c>
      <c r="S123" s="26">
        <v>599</v>
      </c>
      <c r="T123" s="16">
        <f t="shared" si="148"/>
        <v>0.46796875</v>
      </c>
    </row>
    <row r="124" spans="2:20" ht="15">
      <c r="B124" s="2">
        <v>2004</v>
      </c>
      <c r="C124" s="2">
        <f t="shared" si="139"/>
        <v>12170</v>
      </c>
      <c r="D124" s="16">
        <f t="shared" si="140"/>
        <v>0.5156779661016949</v>
      </c>
      <c r="F124" s="15">
        <f t="shared" si="141"/>
        <v>3282</v>
      </c>
      <c r="G124" s="17">
        <f t="shared" si="142"/>
        <v>0.524030017563468</v>
      </c>
      <c r="H124" s="26">
        <v>1122</v>
      </c>
      <c r="I124" s="17">
        <f t="shared" si="143"/>
        <v>0.5984</v>
      </c>
      <c r="J124" s="26">
        <v>1528</v>
      </c>
      <c r="K124" s="17">
        <f t="shared" si="144"/>
        <v>0.5059602649006623</v>
      </c>
      <c r="L124" s="26">
        <v>108</v>
      </c>
      <c r="M124" s="17">
        <f t="shared" si="145"/>
        <v>0.47577092511013214</v>
      </c>
      <c r="N124" s="26">
        <v>524</v>
      </c>
      <c r="O124" s="17">
        <f t="shared" si="146"/>
        <v>0.45924627519719546</v>
      </c>
      <c r="Q124" s="26">
        <v>8213</v>
      </c>
      <c r="R124" s="16">
        <f t="shared" si="147"/>
        <v>0.5166383594388878</v>
      </c>
      <c r="S124" s="26">
        <v>675</v>
      </c>
      <c r="T124" s="16">
        <f t="shared" si="148"/>
        <v>0.46875</v>
      </c>
    </row>
    <row r="125" spans="2:20" ht="15">
      <c r="B125" s="2">
        <v>2003</v>
      </c>
      <c r="C125" s="2">
        <f aca="true" t="shared" si="149" ref="C125:C130">SUM(F125+Q125+S125)</f>
        <v>12131</v>
      </c>
      <c r="D125" s="16">
        <f t="shared" si="140"/>
        <v>0.5193287383877735</v>
      </c>
      <c r="F125" s="15">
        <f aca="true" t="shared" si="150" ref="F125:F130">SUM(H125+J125+L125+N125)</f>
        <v>3389</v>
      </c>
      <c r="G125" s="17">
        <f t="shared" si="142"/>
        <v>0.5296967802438262</v>
      </c>
      <c r="H125" s="26">
        <v>1170</v>
      </c>
      <c r="I125" s="17">
        <f t="shared" si="143"/>
        <v>0.5969387755102041</v>
      </c>
      <c r="J125" s="26">
        <v>1578</v>
      </c>
      <c r="K125" s="17">
        <f t="shared" si="144"/>
        <v>0.5128371790705233</v>
      </c>
      <c r="L125" s="26">
        <v>91</v>
      </c>
      <c r="M125" s="17">
        <f t="shared" si="145"/>
        <v>0.4690721649484536</v>
      </c>
      <c r="N125" s="26">
        <v>550</v>
      </c>
      <c r="O125" s="17">
        <f t="shared" si="146"/>
        <v>0.4712939160239931</v>
      </c>
      <c r="Q125" s="26">
        <v>8138</v>
      </c>
      <c r="R125" s="16">
        <f t="shared" si="147"/>
        <v>0.520033228960317</v>
      </c>
      <c r="S125" s="26">
        <v>604</v>
      </c>
      <c r="T125" s="16">
        <f t="shared" si="148"/>
        <v>0.4603658536585366</v>
      </c>
    </row>
    <row r="126" spans="2:20" ht="15">
      <c r="B126" s="2">
        <v>2002</v>
      </c>
      <c r="C126" s="2">
        <f t="shared" si="149"/>
        <v>12091</v>
      </c>
      <c r="D126" s="16">
        <f t="shared" si="140"/>
        <v>0.5175941780821918</v>
      </c>
      <c r="F126" s="15">
        <f t="shared" si="150"/>
        <v>3313</v>
      </c>
      <c r="G126" s="17">
        <f t="shared" si="142"/>
        <v>0.5277999044129361</v>
      </c>
      <c r="H126" s="26">
        <v>1176</v>
      </c>
      <c r="I126" s="17">
        <f t="shared" si="143"/>
        <v>0.5975609756097561</v>
      </c>
      <c r="J126" s="26">
        <v>1521</v>
      </c>
      <c r="K126" s="17">
        <f t="shared" si="144"/>
        <v>0.5036423841059603</v>
      </c>
      <c r="L126" s="26">
        <v>90</v>
      </c>
      <c r="M126" s="17">
        <f t="shared" si="145"/>
        <v>0.48128342245989303</v>
      </c>
      <c r="N126" s="26">
        <v>526</v>
      </c>
      <c r="O126" s="17">
        <f t="shared" si="146"/>
        <v>0.47731397459165154</v>
      </c>
      <c r="Q126" s="26">
        <v>8133</v>
      </c>
      <c r="R126" s="16">
        <f t="shared" si="147"/>
        <v>0.5168403660396543</v>
      </c>
      <c r="S126" s="26">
        <v>645</v>
      </c>
      <c r="T126" s="16">
        <f t="shared" si="148"/>
        <v>0.47884187082405344</v>
      </c>
    </row>
    <row r="127" spans="2:20" ht="15">
      <c r="B127" s="2">
        <v>2001</v>
      </c>
      <c r="C127" s="2">
        <f t="shared" si="149"/>
        <v>11983</v>
      </c>
      <c r="D127" s="16">
        <f t="shared" si="140"/>
        <v>0.5107407723126758</v>
      </c>
      <c r="F127" s="15">
        <f t="shared" si="150"/>
        <v>3235</v>
      </c>
      <c r="G127" s="17">
        <f t="shared" si="142"/>
        <v>0.5269587880762339</v>
      </c>
      <c r="H127" s="27">
        <v>1157</v>
      </c>
      <c r="I127" s="17">
        <f t="shared" si="143"/>
        <v>0.604177545691906</v>
      </c>
      <c r="J127" s="27">
        <v>1521</v>
      </c>
      <c r="K127" s="17">
        <f t="shared" si="144"/>
        <v>0.5023117569352709</v>
      </c>
      <c r="L127" s="27">
        <v>73</v>
      </c>
      <c r="M127" s="17">
        <f t="shared" si="145"/>
        <v>0.4506172839506173</v>
      </c>
      <c r="N127" s="27">
        <v>484</v>
      </c>
      <c r="O127" s="17">
        <f t="shared" si="146"/>
        <v>0.46808510638297873</v>
      </c>
      <c r="Q127" s="27">
        <v>8011</v>
      </c>
      <c r="R127" s="16">
        <f t="shared" si="147"/>
        <v>0.5094111662215439</v>
      </c>
      <c r="S127" s="27">
        <v>737</v>
      </c>
      <c r="T127" s="16">
        <f t="shared" si="148"/>
        <v>0.46149029430181593</v>
      </c>
    </row>
    <row r="128" spans="2:20" ht="15">
      <c r="B128" s="2">
        <v>2000</v>
      </c>
      <c r="C128" s="2">
        <f t="shared" si="149"/>
        <v>11906</v>
      </c>
      <c r="D128" s="16">
        <f t="shared" si="140"/>
        <v>0.5098056007536182</v>
      </c>
      <c r="F128" s="15">
        <f t="shared" si="150"/>
        <v>3098</v>
      </c>
      <c r="G128" s="17">
        <f t="shared" si="142"/>
        <v>0.518580515567459</v>
      </c>
      <c r="H128" s="27">
        <v>1148</v>
      </c>
      <c r="I128" s="17">
        <f t="shared" si="143"/>
        <v>0.6026246719160105</v>
      </c>
      <c r="J128" s="27">
        <v>1414</v>
      </c>
      <c r="K128" s="17">
        <f t="shared" si="144"/>
        <v>0.4839151266255989</v>
      </c>
      <c r="L128" s="27">
        <v>64</v>
      </c>
      <c r="M128" s="17">
        <f t="shared" si="145"/>
        <v>0.4413793103448276</v>
      </c>
      <c r="N128" s="27">
        <v>472</v>
      </c>
      <c r="O128" s="17">
        <f t="shared" si="146"/>
        <v>0.47105788423153694</v>
      </c>
      <c r="Q128" s="27">
        <v>8036</v>
      </c>
      <c r="R128" s="16">
        <f t="shared" si="147"/>
        <v>0.509026414138215</v>
      </c>
      <c r="S128" s="27">
        <v>772</v>
      </c>
      <c r="T128" s="16">
        <f t="shared" si="148"/>
        <v>0.48462021343377276</v>
      </c>
    </row>
    <row r="129" spans="2:20" ht="2.25" customHeight="1" hidden="1">
      <c r="B129" s="2">
        <v>1999</v>
      </c>
      <c r="C129" s="2">
        <f t="shared" si="149"/>
        <v>11819</v>
      </c>
      <c r="D129" s="16">
        <f t="shared" si="140"/>
        <v>0.5052798084733444</v>
      </c>
      <c r="F129" s="15">
        <f t="shared" si="150"/>
        <v>3083</v>
      </c>
      <c r="G129" s="17">
        <f t="shared" si="142"/>
        <v>0.5159832635983264</v>
      </c>
      <c r="H129" s="21">
        <v>1197</v>
      </c>
      <c r="I129" s="17">
        <f t="shared" si="143"/>
        <v>0.6076142131979695</v>
      </c>
      <c r="J129" s="21">
        <v>1363</v>
      </c>
      <c r="K129" s="17">
        <f t="shared" si="144"/>
        <v>0.47474747474747475</v>
      </c>
      <c r="L129" s="21">
        <v>76</v>
      </c>
      <c r="M129" s="17">
        <f t="shared" si="145"/>
        <v>0.5135135135135135</v>
      </c>
      <c r="N129" s="21">
        <v>447</v>
      </c>
      <c r="O129" s="17">
        <f t="shared" si="146"/>
        <v>0.45334685598377283</v>
      </c>
      <c r="Q129" s="22">
        <v>8052</v>
      </c>
      <c r="R129" s="16">
        <f t="shared" si="147"/>
        <v>0.5040691123074997</v>
      </c>
      <c r="S129" s="22">
        <v>684</v>
      </c>
      <c r="T129" s="16">
        <f t="shared" si="148"/>
        <v>0.47434119278779474</v>
      </c>
    </row>
    <row r="130" spans="2:20" ht="2.25" customHeight="1" hidden="1">
      <c r="B130" s="2">
        <v>1998</v>
      </c>
      <c r="C130" s="2">
        <f t="shared" si="149"/>
        <v>11608</v>
      </c>
      <c r="D130" s="16">
        <f t="shared" si="140"/>
        <v>0.5046737098387026</v>
      </c>
      <c r="F130" s="15">
        <f t="shared" si="150"/>
        <v>3116</v>
      </c>
      <c r="G130" s="17">
        <f t="shared" si="142"/>
        <v>0.5241379310344828</v>
      </c>
      <c r="H130" s="21">
        <v>1248</v>
      </c>
      <c r="I130" s="17">
        <f t="shared" si="143"/>
        <v>0.6040658276863504</v>
      </c>
      <c r="J130" s="21">
        <v>1298</v>
      </c>
      <c r="K130" s="17">
        <f t="shared" si="144"/>
        <v>0.4805627545353573</v>
      </c>
      <c r="L130" s="21">
        <v>96</v>
      </c>
      <c r="M130" s="17">
        <f t="shared" si="145"/>
        <v>0.5647058823529412</v>
      </c>
      <c r="N130" s="21">
        <v>474</v>
      </c>
      <c r="O130" s="17">
        <f t="shared" si="146"/>
        <v>0.47023809523809523</v>
      </c>
      <c r="Q130" s="22">
        <v>7908</v>
      </c>
      <c r="R130" s="16">
        <f t="shared" si="147"/>
        <v>0.5009819448843839</v>
      </c>
      <c r="S130" s="22">
        <v>584</v>
      </c>
      <c r="T130" s="16">
        <f t="shared" si="148"/>
        <v>0.45948072383949645</v>
      </c>
    </row>
    <row r="131" spans="2:20" ht="15" hidden="1">
      <c r="B131" s="2">
        <v>1997</v>
      </c>
      <c r="C131" s="2">
        <f aca="true" t="shared" si="151" ref="C131:C136">SUM(F131+Q131+S131)</f>
        <v>11551</v>
      </c>
      <c r="D131" s="16">
        <f t="shared" si="140"/>
        <v>0.5037725151554799</v>
      </c>
      <c r="F131" s="15">
        <f aca="true" t="shared" si="152" ref="F131:F136">SUM(H131+J131+L131+N131)</f>
        <v>3144</v>
      </c>
      <c r="G131" s="17">
        <f t="shared" si="142"/>
        <v>0.5253132832080201</v>
      </c>
      <c r="H131" s="21">
        <v>1280</v>
      </c>
      <c r="I131" s="17">
        <f t="shared" si="143"/>
        <v>0.6092336982389338</v>
      </c>
      <c r="J131" s="21">
        <v>1279</v>
      </c>
      <c r="K131" s="17">
        <f t="shared" si="144"/>
        <v>0.4758184523809524</v>
      </c>
      <c r="L131" s="21">
        <v>98</v>
      </c>
      <c r="M131" s="17">
        <f t="shared" si="145"/>
        <v>0.5730994152046783</v>
      </c>
      <c r="N131" s="21">
        <v>487</v>
      </c>
      <c r="O131" s="17">
        <f t="shared" si="146"/>
        <v>0.4751219512195122</v>
      </c>
      <c r="Q131" s="22">
        <v>7917</v>
      </c>
      <c r="R131" s="16">
        <f t="shared" si="147"/>
        <v>0.49754901960784315</v>
      </c>
      <c r="S131" s="22">
        <v>490</v>
      </c>
      <c r="T131" s="16">
        <f t="shared" si="148"/>
        <v>0.4748062015503876</v>
      </c>
    </row>
    <row r="132" spans="2:20" ht="15" hidden="1">
      <c r="B132" s="2">
        <v>1996</v>
      </c>
      <c r="C132" s="2">
        <f t="shared" si="151"/>
        <v>11322</v>
      </c>
      <c r="D132" s="16">
        <f t="shared" si="140"/>
        <v>0.5008847991505928</v>
      </c>
      <c r="F132" s="15">
        <f t="shared" si="152"/>
        <v>3082</v>
      </c>
      <c r="G132" s="17">
        <f t="shared" si="142"/>
        <v>0.5230821452817379</v>
      </c>
      <c r="H132" s="21">
        <v>1277</v>
      </c>
      <c r="I132" s="17">
        <f t="shared" si="143"/>
        <v>0.6163127413127413</v>
      </c>
      <c r="J132" s="21">
        <v>1223</v>
      </c>
      <c r="K132" s="17">
        <f t="shared" si="144"/>
        <v>0.46661579549790155</v>
      </c>
      <c r="L132" s="21">
        <v>94</v>
      </c>
      <c r="M132" s="17">
        <f t="shared" si="145"/>
        <v>0.5696969696969697</v>
      </c>
      <c r="N132" s="21">
        <v>488</v>
      </c>
      <c r="O132" s="17">
        <f t="shared" si="146"/>
        <v>0.47195357833655704</v>
      </c>
      <c r="Q132" s="22">
        <v>7838</v>
      </c>
      <c r="R132" s="16">
        <f t="shared" si="147"/>
        <v>0.49457344775365975</v>
      </c>
      <c r="S132" s="22">
        <v>402</v>
      </c>
      <c r="T132" s="16">
        <f t="shared" si="148"/>
        <v>0.4652777777777778</v>
      </c>
    </row>
    <row r="133" spans="2:20" ht="15" hidden="1">
      <c r="B133" s="2">
        <v>1995</v>
      </c>
      <c r="C133" s="2">
        <f t="shared" si="151"/>
        <v>11180</v>
      </c>
      <c r="D133" s="16">
        <f t="shared" si="140"/>
        <v>0.49318452512241384</v>
      </c>
      <c r="F133" s="15">
        <f t="shared" si="152"/>
        <v>3037</v>
      </c>
      <c r="G133" s="17">
        <f t="shared" si="142"/>
        <v>0.5231696813092162</v>
      </c>
      <c r="H133" s="21">
        <v>1255</v>
      </c>
      <c r="I133" s="17">
        <f t="shared" si="143"/>
        <v>0.6194471865745311</v>
      </c>
      <c r="J133" s="21">
        <v>1180</v>
      </c>
      <c r="K133" s="17">
        <f t="shared" si="144"/>
        <v>0.4631083202511774</v>
      </c>
      <c r="L133" s="21">
        <v>104</v>
      </c>
      <c r="M133" s="17">
        <f t="shared" si="145"/>
        <v>0.574585635359116</v>
      </c>
      <c r="N133" s="21">
        <v>498</v>
      </c>
      <c r="O133" s="17">
        <f t="shared" si="146"/>
        <v>0.4742857142857143</v>
      </c>
      <c r="Q133" s="22">
        <v>7802</v>
      </c>
      <c r="R133" s="16">
        <f t="shared" si="147"/>
        <v>0.4841752513342435</v>
      </c>
      <c r="S133" s="22">
        <v>341</v>
      </c>
      <c r="T133" s="16">
        <f t="shared" si="148"/>
        <v>0.45466666666666666</v>
      </c>
    </row>
    <row r="134" spans="2:20" ht="15" hidden="1">
      <c r="B134" s="2">
        <v>1989</v>
      </c>
      <c r="C134" s="2">
        <f t="shared" si="151"/>
        <v>10849</v>
      </c>
      <c r="D134" s="16">
        <f t="shared" si="140"/>
        <v>0.4759794673803361</v>
      </c>
      <c r="F134" s="15">
        <f t="shared" si="152"/>
        <v>1919</v>
      </c>
      <c r="G134" s="17">
        <f t="shared" si="142"/>
        <v>0.5055321390937829</v>
      </c>
      <c r="H134" s="21">
        <v>794</v>
      </c>
      <c r="I134" s="17">
        <f t="shared" si="143"/>
        <v>0.5782957028404953</v>
      </c>
      <c r="J134" s="21">
        <v>800</v>
      </c>
      <c r="K134" s="17">
        <f t="shared" si="144"/>
        <v>0.46920821114369504</v>
      </c>
      <c r="L134" s="21">
        <v>68</v>
      </c>
      <c r="M134" s="17">
        <f t="shared" si="145"/>
        <v>0.6732673267326733</v>
      </c>
      <c r="N134" s="21">
        <v>257</v>
      </c>
      <c r="O134" s="17">
        <f t="shared" si="146"/>
        <v>0.4165316045380875</v>
      </c>
      <c r="Q134" s="22">
        <v>8774</v>
      </c>
      <c r="R134" s="16">
        <f t="shared" si="147"/>
        <v>0.46914768473960006</v>
      </c>
      <c r="S134" s="22">
        <v>156</v>
      </c>
      <c r="T134" s="16">
        <f t="shared" si="148"/>
        <v>0.5288135593220339</v>
      </c>
    </row>
    <row r="135" spans="2:20" ht="15" hidden="1">
      <c r="B135" s="2">
        <v>1988</v>
      </c>
      <c r="C135" s="2">
        <f t="shared" si="151"/>
        <v>10787</v>
      </c>
      <c r="D135" s="16">
        <f t="shared" si="140"/>
        <v>0.47876259375970887</v>
      </c>
      <c r="F135" s="15">
        <f t="shared" si="152"/>
        <v>1766</v>
      </c>
      <c r="G135" s="17">
        <f t="shared" si="142"/>
        <v>0.5076171313595861</v>
      </c>
      <c r="H135" s="21">
        <v>774</v>
      </c>
      <c r="I135" s="17">
        <f t="shared" si="143"/>
        <v>0.5815176558978212</v>
      </c>
      <c r="J135" s="21">
        <v>708</v>
      </c>
      <c r="K135" s="17">
        <f t="shared" si="144"/>
        <v>0.4630477436232832</v>
      </c>
      <c r="L135" s="21">
        <v>57</v>
      </c>
      <c r="M135" s="17">
        <f t="shared" si="145"/>
        <v>0.59375</v>
      </c>
      <c r="N135" s="21">
        <v>227</v>
      </c>
      <c r="O135" s="17">
        <f t="shared" si="146"/>
        <v>0.4340344168260038</v>
      </c>
      <c r="Q135" s="22">
        <v>8938</v>
      </c>
      <c r="R135" s="16">
        <f t="shared" si="147"/>
        <v>0.4729851299148013</v>
      </c>
      <c r="S135" s="22">
        <v>83</v>
      </c>
      <c r="T135" s="16">
        <f t="shared" si="148"/>
        <v>0.535483870967742</v>
      </c>
    </row>
    <row r="136" spans="2:20" ht="15" hidden="1">
      <c r="B136" s="2">
        <v>1987</v>
      </c>
      <c r="C136" s="2">
        <f t="shared" si="151"/>
        <v>10746</v>
      </c>
      <c r="D136" s="16">
        <f t="shared" si="140"/>
        <v>0.48095600411762074</v>
      </c>
      <c r="F136" s="15">
        <f t="shared" si="152"/>
        <v>1544</v>
      </c>
      <c r="G136" s="17">
        <f t="shared" si="142"/>
        <v>0.5077277211443604</v>
      </c>
      <c r="H136" s="21">
        <v>696</v>
      </c>
      <c r="I136" s="17">
        <f t="shared" si="143"/>
        <v>0.5804837364470392</v>
      </c>
      <c r="J136" s="21">
        <v>616</v>
      </c>
      <c r="K136" s="17">
        <f t="shared" si="144"/>
        <v>0.4583333333333333</v>
      </c>
      <c r="L136" s="21">
        <v>50</v>
      </c>
      <c r="M136" s="17">
        <f t="shared" si="145"/>
        <v>0.5617977528089888</v>
      </c>
      <c r="N136" s="21">
        <v>182</v>
      </c>
      <c r="O136" s="17">
        <f t="shared" si="146"/>
        <v>0.4449877750611247</v>
      </c>
      <c r="Q136" s="22">
        <v>9112</v>
      </c>
      <c r="R136" s="16">
        <f t="shared" si="147"/>
        <v>0.47704308674938484</v>
      </c>
      <c r="S136" s="22">
        <v>90</v>
      </c>
      <c r="T136" s="16">
        <f t="shared" si="148"/>
        <v>0.44776119402985076</v>
      </c>
    </row>
    <row r="137" spans="6:15" ht="15"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20" ht="15">
      <c r="A138" s="2" t="s">
        <v>19</v>
      </c>
      <c r="B138" s="2">
        <v>2009</v>
      </c>
      <c r="C138" s="2">
        <f>SUM(F138+Q138+S138)</f>
        <v>2608</v>
      </c>
      <c r="D138" s="16">
        <f aca="true" t="shared" si="153" ref="D138:D155">SUM(C138/C51)</f>
        <v>0.5065061176927559</v>
      </c>
      <c r="F138" s="15">
        <f>SUM(H138+J138+L138+N138)</f>
        <v>663</v>
      </c>
      <c r="G138" s="17">
        <f aca="true" t="shared" si="154" ref="G138:G155">SUM(F138/F51)</f>
        <v>0.5452302631578947</v>
      </c>
      <c r="H138" s="26">
        <v>202</v>
      </c>
      <c r="I138" s="17">
        <f aca="true" t="shared" si="155" ref="I138:I155">SUM(H138/H51)</f>
        <v>0.6644736842105263</v>
      </c>
      <c r="J138" s="26">
        <v>297</v>
      </c>
      <c r="K138" s="17">
        <f aca="true" t="shared" si="156" ref="K138:K155">SUM(J138/J51)</f>
        <v>0.5025380710659898</v>
      </c>
      <c r="L138" s="26">
        <v>25</v>
      </c>
      <c r="M138" s="17">
        <f aca="true" t="shared" si="157" ref="M138:M155">SUM(L138/L51)</f>
        <v>0.6578947368421053</v>
      </c>
      <c r="N138" s="26">
        <v>139</v>
      </c>
      <c r="O138" s="17">
        <f aca="true" t="shared" si="158" ref="O138:O155">SUM(N138/N51)</f>
        <v>0.4911660777385159</v>
      </c>
      <c r="Q138" s="26">
        <v>1870</v>
      </c>
      <c r="R138" s="17">
        <f aca="true" t="shared" si="159" ref="R138:R155">SUM(Q138/Q51)</f>
        <v>0.4964162463498805</v>
      </c>
      <c r="S138" s="26">
        <v>75</v>
      </c>
      <c r="T138" s="17">
        <f aca="true" t="shared" si="160" ref="T138:T155">SUM(S138/S51)</f>
        <v>0.45180722891566266</v>
      </c>
    </row>
    <row r="139" spans="1:20" ht="15">
      <c r="A139" s="2" t="s">
        <v>15</v>
      </c>
      <c r="B139" s="2">
        <v>2008</v>
      </c>
      <c r="C139" s="2">
        <f>SUM(F139+Q139+S139)</f>
        <v>2467</v>
      </c>
      <c r="D139" s="16">
        <f t="shared" si="153"/>
        <v>0.5021371870547527</v>
      </c>
      <c r="F139" s="15">
        <f>SUM(H139+J139+L139+N139)</f>
        <v>596</v>
      </c>
      <c r="G139" s="17">
        <f t="shared" si="154"/>
        <v>0.5398550724637681</v>
      </c>
      <c r="H139" s="26">
        <v>216</v>
      </c>
      <c r="I139" s="17">
        <f t="shared" si="155"/>
        <v>0.6605504587155964</v>
      </c>
      <c r="J139" s="26">
        <v>242</v>
      </c>
      <c r="K139" s="17">
        <f t="shared" si="156"/>
        <v>0.484</v>
      </c>
      <c r="L139" s="26">
        <v>16</v>
      </c>
      <c r="M139" s="17">
        <f t="shared" si="157"/>
        <v>0.6666666666666666</v>
      </c>
      <c r="N139" s="26">
        <v>122</v>
      </c>
      <c r="O139" s="17">
        <f t="shared" si="158"/>
        <v>0.48221343873517786</v>
      </c>
      <c r="Q139" s="26">
        <v>1794</v>
      </c>
      <c r="R139" s="17">
        <f t="shared" si="159"/>
        <v>0.49218106995884775</v>
      </c>
      <c r="S139" s="26">
        <v>77</v>
      </c>
      <c r="T139" s="17">
        <f t="shared" si="160"/>
        <v>0.4695121951219512</v>
      </c>
    </row>
    <row r="140" spans="1:20" ht="15">
      <c r="A140" s="2" t="s">
        <v>24</v>
      </c>
      <c r="B140" s="2">
        <v>2007</v>
      </c>
      <c r="C140" s="2">
        <f>SUM(F140+Q140+S140)</f>
        <v>2430</v>
      </c>
      <c r="D140" s="16">
        <f t="shared" si="153"/>
        <v>0.5058284762697752</v>
      </c>
      <c r="F140" s="15">
        <f>SUM(H140+J140+L140+N140)</f>
        <v>617</v>
      </c>
      <c r="G140" s="17">
        <f t="shared" si="154"/>
        <v>0.5445719329214475</v>
      </c>
      <c r="H140" s="26">
        <v>230</v>
      </c>
      <c r="I140" s="17">
        <f t="shared" si="155"/>
        <v>0.6666666666666666</v>
      </c>
      <c r="J140" s="26">
        <v>238</v>
      </c>
      <c r="K140" s="17">
        <f t="shared" si="156"/>
        <v>0.47695390781563124</v>
      </c>
      <c r="L140" s="26">
        <v>17</v>
      </c>
      <c r="M140" s="17">
        <f t="shared" si="157"/>
        <v>0.6296296296296297</v>
      </c>
      <c r="N140" s="26">
        <v>132</v>
      </c>
      <c r="O140" s="17">
        <f t="shared" si="158"/>
        <v>0.5038167938931297</v>
      </c>
      <c r="Q140" s="26">
        <v>1723</v>
      </c>
      <c r="R140" s="17">
        <f t="shared" si="159"/>
        <v>0.4921451013996001</v>
      </c>
      <c r="S140" s="26">
        <v>90</v>
      </c>
      <c r="T140" s="17">
        <f t="shared" si="160"/>
        <v>0.5294117647058824</v>
      </c>
    </row>
    <row r="141" spans="2:20" ht="15">
      <c r="B141" s="2">
        <v>2006</v>
      </c>
      <c r="C141" s="2">
        <f>SUM(F141+Q141+S141)</f>
        <v>2385</v>
      </c>
      <c r="D141" s="16">
        <f t="shared" si="153"/>
        <v>0.5075547988933816</v>
      </c>
      <c r="F141" s="15">
        <f>SUM(H141+J141+L141+N141)</f>
        <v>663</v>
      </c>
      <c r="G141" s="17">
        <f t="shared" si="154"/>
        <v>0.5520399666944213</v>
      </c>
      <c r="H141" s="27">
        <v>224</v>
      </c>
      <c r="I141" s="17">
        <f t="shared" si="155"/>
        <v>0.6436781609195402</v>
      </c>
      <c r="J141" s="27">
        <v>290</v>
      </c>
      <c r="K141" s="17">
        <f t="shared" si="156"/>
        <v>0.5178571428571429</v>
      </c>
      <c r="L141" s="27">
        <v>20</v>
      </c>
      <c r="M141" s="17">
        <f t="shared" si="157"/>
        <v>0.6666666666666666</v>
      </c>
      <c r="N141" s="27">
        <v>129</v>
      </c>
      <c r="O141" s="17">
        <f t="shared" si="158"/>
        <v>0.49049429657794674</v>
      </c>
      <c r="Q141" s="27">
        <v>1692</v>
      </c>
      <c r="R141" s="17">
        <f t="shared" si="159"/>
        <v>0.49286338479464026</v>
      </c>
      <c r="S141" s="27">
        <v>30</v>
      </c>
      <c r="T141" s="17">
        <f t="shared" si="160"/>
        <v>0.46153846153846156</v>
      </c>
    </row>
    <row r="142" spans="2:20" ht="15">
      <c r="B142" s="2">
        <v>2005</v>
      </c>
      <c r="C142" s="2">
        <f>SUM(F142+Q142+S142)</f>
        <v>2307</v>
      </c>
      <c r="D142" s="16">
        <f t="shared" si="153"/>
        <v>0.49666307857911735</v>
      </c>
      <c r="F142" s="15">
        <f>SUM(H142+J142+L142+N142)</f>
        <v>650</v>
      </c>
      <c r="G142" s="17">
        <f t="shared" si="154"/>
        <v>0.5462184873949579</v>
      </c>
      <c r="H142" s="27">
        <v>206</v>
      </c>
      <c r="I142" s="17">
        <f t="shared" si="155"/>
        <v>0.6058823529411764</v>
      </c>
      <c r="J142" s="27">
        <v>287</v>
      </c>
      <c r="K142" s="17">
        <f t="shared" si="156"/>
        <v>0.5227686703096539</v>
      </c>
      <c r="L142" s="27">
        <v>22</v>
      </c>
      <c r="M142" s="17">
        <f t="shared" si="157"/>
        <v>0.6666666666666666</v>
      </c>
      <c r="N142" s="27">
        <v>135</v>
      </c>
      <c r="O142" s="17">
        <f t="shared" si="158"/>
        <v>0.503731343283582</v>
      </c>
      <c r="Q142" s="27">
        <v>1622</v>
      </c>
      <c r="R142" s="17">
        <f t="shared" si="159"/>
        <v>0.48087755707085683</v>
      </c>
      <c r="S142" s="27">
        <v>35</v>
      </c>
      <c r="T142" s="17">
        <f t="shared" si="160"/>
        <v>0.4268292682926829</v>
      </c>
    </row>
    <row r="143" spans="2:20" ht="15">
      <c r="B143" s="2">
        <v>2004</v>
      </c>
      <c r="C143" s="2">
        <f aca="true" t="shared" si="161" ref="C143:C148">SUM(F143+Q143+S143)</f>
        <v>2363</v>
      </c>
      <c r="D143" s="16">
        <f t="shared" si="153"/>
        <v>0.4985232067510548</v>
      </c>
      <c r="F143" s="15">
        <f aca="true" t="shared" si="162" ref="F143:F148">SUM(H143+J143+L143+N143)</f>
        <v>645</v>
      </c>
      <c r="G143" s="17">
        <f t="shared" si="154"/>
        <v>0.5424726661059714</v>
      </c>
      <c r="H143" s="27">
        <v>210</v>
      </c>
      <c r="I143" s="17">
        <f t="shared" si="155"/>
        <v>0.6158357771260997</v>
      </c>
      <c r="J143" s="27">
        <v>271</v>
      </c>
      <c r="K143" s="17">
        <f t="shared" si="156"/>
        <v>0.5018518518518519</v>
      </c>
      <c r="L143" s="27">
        <v>15</v>
      </c>
      <c r="M143" s="17">
        <f t="shared" si="157"/>
        <v>0.5357142857142857</v>
      </c>
      <c r="N143" s="27">
        <v>149</v>
      </c>
      <c r="O143" s="17">
        <f t="shared" si="158"/>
        <v>0.5321428571428571</v>
      </c>
      <c r="Q143" s="27">
        <v>1672</v>
      </c>
      <c r="R143" s="17">
        <f t="shared" si="159"/>
        <v>0.4828183655789778</v>
      </c>
      <c r="S143" s="27">
        <v>46</v>
      </c>
      <c r="T143" s="17">
        <f t="shared" si="160"/>
        <v>0.5227272727272727</v>
      </c>
    </row>
    <row r="144" spans="2:20" ht="15">
      <c r="B144" s="2">
        <v>2003</v>
      </c>
      <c r="C144" s="2">
        <f t="shared" si="161"/>
        <v>2343</v>
      </c>
      <c r="D144" s="16">
        <f t="shared" si="153"/>
        <v>0.5041962556488057</v>
      </c>
      <c r="F144" s="15">
        <f t="shared" si="162"/>
        <v>619</v>
      </c>
      <c r="G144" s="17">
        <f t="shared" si="154"/>
        <v>0.5373263888888888</v>
      </c>
      <c r="H144" s="27">
        <v>209</v>
      </c>
      <c r="I144" s="17">
        <f t="shared" si="155"/>
        <v>0.6111111111111112</v>
      </c>
      <c r="J144" s="27">
        <v>253</v>
      </c>
      <c r="K144" s="17">
        <f t="shared" si="156"/>
        <v>0.4846743295019157</v>
      </c>
      <c r="L144" s="27">
        <v>22</v>
      </c>
      <c r="M144" s="17">
        <f t="shared" si="157"/>
        <v>0.6666666666666666</v>
      </c>
      <c r="N144" s="27">
        <v>135</v>
      </c>
      <c r="O144" s="17">
        <f t="shared" si="158"/>
        <v>0.5294117647058824</v>
      </c>
      <c r="Q144" s="27">
        <v>1670</v>
      </c>
      <c r="R144" s="17">
        <f t="shared" si="159"/>
        <v>0.4914655679811654</v>
      </c>
      <c r="S144" s="27">
        <v>54</v>
      </c>
      <c r="T144" s="17">
        <f t="shared" si="160"/>
        <v>0.5567010309278351</v>
      </c>
    </row>
    <row r="145" spans="2:20" ht="15">
      <c r="B145" s="2">
        <v>2002</v>
      </c>
      <c r="C145" s="2">
        <f t="shared" si="161"/>
        <v>2299</v>
      </c>
      <c r="D145" s="16">
        <f t="shared" si="153"/>
        <v>0.5035041611914148</v>
      </c>
      <c r="F145" s="15">
        <f t="shared" si="162"/>
        <v>609</v>
      </c>
      <c r="G145" s="17">
        <f t="shared" si="154"/>
        <v>0.5370370370370371</v>
      </c>
      <c r="H145" s="27">
        <v>204</v>
      </c>
      <c r="I145" s="17">
        <f t="shared" si="155"/>
        <v>0.6017699115044248</v>
      </c>
      <c r="J145" s="27">
        <v>254</v>
      </c>
      <c r="K145" s="17">
        <f t="shared" si="156"/>
        <v>0.4980392156862745</v>
      </c>
      <c r="L145" s="27">
        <v>16</v>
      </c>
      <c r="M145" s="17">
        <f t="shared" si="157"/>
        <v>0.5161290322580645</v>
      </c>
      <c r="N145" s="27">
        <v>135</v>
      </c>
      <c r="O145" s="17">
        <f t="shared" si="158"/>
        <v>0.531496062992126</v>
      </c>
      <c r="Q145" s="27">
        <v>1639</v>
      </c>
      <c r="R145" s="17">
        <f t="shared" si="159"/>
        <v>0.49115972430326643</v>
      </c>
      <c r="S145" s="27">
        <v>51</v>
      </c>
      <c r="T145" s="17">
        <f t="shared" si="160"/>
        <v>0.5368421052631579</v>
      </c>
    </row>
    <row r="146" spans="2:20" ht="15">
      <c r="B146" s="2">
        <v>2001</v>
      </c>
      <c r="C146" s="2">
        <f t="shared" si="161"/>
        <v>2214</v>
      </c>
      <c r="D146" s="16">
        <f t="shared" si="153"/>
        <v>0.5096685082872928</v>
      </c>
      <c r="F146" s="15">
        <f t="shared" si="162"/>
        <v>540</v>
      </c>
      <c r="G146" s="17">
        <f t="shared" si="154"/>
        <v>0.542713567839196</v>
      </c>
      <c r="H146" s="27">
        <v>178</v>
      </c>
      <c r="I146" s="17">
        <f t="shared" si="155"/>
        <v>0.5836065573770491</v>
      </c>
      <c r="J146" s="27">
        <v>219</v>
      </c>
      <c r="K146" s="17">
        <f t="shared" si="156"/>
        <v>0.5116822429906542</v>
      </c>
      <c r="L146" s="27">
        <v>14</v>
      </c>
      <c r="M146" s="17">
        <f t="shared" si="157"/>
        <v>0.4827586206896552</v>
      </c>
      <c r="N146" s="27">
        <v>129</v>
      </c>
      <c r="O146" s="17">
        <f t="shared" si="158"/>
        <v>0.5536480686695279</v>
      </c>
      <c r="Q146" s="27">
        <v>1590</v>
      </c>
      <c r="R146" s="16">
        <f t="shared" si="159"/>
        <v>0.49656464709556525</v>
      </c>
      <c r="S146" s="27">
        <v>84</v>
      </c>
      <c r="T146" s="16">
        <f t="shared" si="160"/>
        <v>0.5714285714285714</v>
      </c>
    </row>
    <row r="147" spans="2:20" ht="15">
      <c r="B147" s="2">
        <v>2000</v>
      </c>
      <c r="C147" s="2">
        <f t="shared" si="161"/>
        <v>2087</v>
      </c>
      <c r="D147" s="16">
        <f t="shared" si="153"/>
        <v>0.4915214319359397</v>
      </c>
      <c r="F147" s="15">
        <f t="shared" si="162"/>
        <v>504</v>
      </c>
      <c r="G147" s="17">
        <f t="shared" si="154"/>
        <v>0.5373134328358209</v>
      </c>
      <c r="H147" s="27">
        <v>184</v>
      </c>
      <c r="I147" s="17">
        <f t="shared" si="155"/>
        <v>0.5661538461538461</v>
      </c>
      <c r="J147" s="27">
        <v>189</v>
      </c>
      <c r="K147" s="17">
        <f t="shared" si="156"/>
        <v>0.5067024128686327</v>
      </c>
      <c r="L147" s="27">
        <v>15</v>
      </c>
      <c r="M147" s="17">
        <f t="shared" si="157"/>
        <v>0.5172413793103449</v>
      </c>
      <c r="N147" s="27">
        <v>116</v>
      </c>
      <c r="O147" s="17">
        <f t="shared" si="158"/>
        <v>0.5497630331753555</v>
      </c>
      <c r="Q147" s="27">
        <v>1461</v>
      </c>
      <c r="R147" s="16">
        <f t="shared" si="159"/>
        <v>0.480276134122288</v>
      </c>
      <c r="S147" s="27">
        <v>122</v>
      </c>
      <c r="T147" s="16">
        <f t="shared" si="160"/>
        <v>0.45864661654135336</v>
      </c>
    </row>
    <row r="148" spans="2:20" ht="14.25" customHeight="1" hidden="1">
      <c r="B148" s="2">
        <v>1999</v>
      </c>
      <c r="C148" s="2">
        <f t="shared" si="161"/>
        <v>2091</v>
      </c>
      <c r="D148" s="16">
        <f t="shared" si="153"/>
        <v>0.49374262101534827</v>
      </c>
      <c r="F148" s="15">
        <f t="shared" si="162"/>
        <v>500</v>
      </c>
      <c r="G148" s="17">
        <f t="shared" si="154"/>
        <v>0.5393743257820928</v>
      </c>
      <c r="H148" s="21">
        <v>191</v>
      </c>
      <c r="I148" s="17">
        <f t="shared" si="155"/>
        <v>0.5753012048192772</v>
      </c>
      <c r="J148" s="21">
        <v>178</v>
      </c>
      <c r="K148" s="17">
        <f t="shared" si="156"/>
        <v>0.4930747922437673</v>
      </c>
      <c r="L148" s="21">
        <v>16</v>
      </c>
      <c r="M148" s="17">
        <f t="shared" si="157"/>
        <v>0.5925925925925926</v>
      </c>
      <c r="N148" s="21">
        <v>115</v>
      </c>
      <c r="O148" s="17">
        <f t="shared" si="158"/>
        <v>0.5555555555555556</v>
      </c>
      <c r="Q148" s="22">
        <v>1470</v>
      </c>
      <c r="R148" s="16">
        <f t="shared" si="159"/>
        <v>0.4821252869793375</v>
      </c>
      <c r="S148" s="22">
        <v>121</v>
      </c>
      <c r="T148" s="16">
        <f t="shared" si="160"/>
        <v>0.4671814671814672</v>
      </c>
    </row>
    <row r="149" spans="2:20" ht="15" hidden="1">
      <c r="B149" s="2">
        <v>1998</v>
      </c>
      <c r="C149" s="2">
        <f aca="true" t="shared" si="163" ref="C149:C155">SUM(F149+Q149+S149)</f>
        <v>2114</v>
      </c>
      <c r="D149" s="16">
        <f t="shared" si="153"/>
        <v>0.4860887560358703</v>
      </c>
      <c r="F149" s="15">
        <f aca="true" t="shared" si="164" ref="F149:F155">SUM(H149+J149+L149+N149)</f>
        <v>526</v>
      </c>
      <c r="G149" s="17">
        <f t="shared" si="154"/>
        <v>0.5383828045035824</v>
      </c>
      <c r="H149" s="21">
        <v>211</v>
      </c>
      <c r="I149" s="17">
        <f t="shared" si="155"/>
        <v>0.6298507462686567</v>
      </c>
      <c r="J149" s="21">
        <v>193</v>
      </c>
      <c r="K149" s="17">
        <f t="shared" si="156"/>
        <v>0.47890818858560796</v>
      </c>
      <c r="L149" s="21">
        <v>14</v>
      </c>
      <c r="M149" s="17">
        <f t="shared" si="157"/>
        <v>0.6666666666666666</v>
      </c>
      <c r="N149" s="21">
        <v>108</v>
      </c>
      <c r="O149" s="17">
        <f t="shared" si="158"/>
        <v>0.4954128440366973</v>
      </c>
      <c r="Q149" s="22">
        <v>1478</v>
      </c>
      <c r="R149" s="16">
        <f t="shared" si="159"/>
        <v>0.47785321694148075</v>
      </c>
      <c r="S149" s="22">
        <v>110</v>
      </c>
      <c r="T149" s="16">
        <f t="shared" si="160"/>
        <v>0.3942652329749104</v>
      </c>
    </row>
    <row r="150" spans="2:20" ht="15" hidden="1">
      <c r="B150" s="2">
        <v>1997</v>
      </c>
      <c r="C150" s="2">
        <f t="shared" si="163"/>
        <v>2204</v>
      </c>
      <c r="D150" s="16">
        <f t="shared" si="153"/>
        <v>0.4800697015900675</v>
      </c>
      <c r="F150" s="15">
        <f t="shared" si="164"/>
        <v>541</v>
      </c>
      <c r="G150" s="17">
        <f t="shared" si="154"/>
        <v>0.5167144221585482</v>
      </c>
      <c r="H150" s="21">
        <v>200</v>
      </c>
      <c r="I150" s="17">
        <f t="shared" si="155"/>
        <v>0.5698005698005698</v>
      </c>
      <c r="J150" s="21">
        <v>214</v>
      </c>
      <c r="K150" s="17">
        <f t="shared" si="156"/>
        <v>0.4798206278026906</v>
      </c>
      <c r="L150" s="21">
        <v>15</v>
      </c>
      <c r="M150" s="17">
        <f t="shared" si="157"/>
        <v>0.6818181818181818</v>
      </c>
      <c r="N150" s="21">
        <v>112</v>
      </c>
      <c r="O150" s="17">
        <f t="shared" si="158"/>
        <v>0.49122807017543857</v>
      </c>
      <c r="Q150" s="22">
        <v>1567</v>
      </c>
      <c r="R150" s="16">
        <f t="shared" si="159"/>
        <v>0.47600243013365734</v>
      </c>
      <c r="S150" s="22">
        <v>96</v>
      </c>
      <c r="T150" s="16">
        <f t="shared" si="160"/>
        <v>0.38095238095238093</v>
      </c>
    </row>
    <row r="151" spans="2:20" ht="15" hidden="1">
      <c r="B151" s="2">
        <v>1996</v>
      </c>
      <c r="C151" s="2">
        <f t="shared" si="163"/>
        <v>2275</v>
      </c>
      <c r="D151" s="16">
        <f t="shared" si="153"/>
        <v>0.494028230184582</v>
      </c>
      <c r="F151" s="15">
        <f t="shared" si="164"/>
        <v>547</v>
      </c>
      <c r="G151" s="17">
        <f t="shared" si="154"/>
        <v>0.5189753320683111</v>
      </c>
      <c r="H151" s="21">
        <v>216</v>
      </c>
      <c r="I151" s="17">
        <f t="shared" si="155"/>
        <v>0.5869565217391305</v>
      </c>
      <c r="J151" s="21">
        <v>205</v>
      </c>
      <c r="K151" s="17">
        <f t="shared" si="156"/>
        <v>0.4756380510440835</v>
      </c>
      <c r="L151" s="21">
        <v>16</v>
      </c>
      <c r="M151" s="17">
        <f t="shared" si="157"/>
        <v>0.6153846153846154</v>
      </c>
      <c r="N151" s="21">
        <v>110</v>
      </c>
      <c r="O151" s="17">
        <f t="shared" si="158"/>
        <v>0.48034934497816595</v>
      </c>
      <c r="Q151" s="22">
        <v>1661</v>
      </c>
      <c r="R151" s="16">
        <f t="shared" si="159"/>
        <v>0.4892488954344624</v>
      </c>
      <c r="S151" s="22">
        <v>67</v>
      </c>
      <c r="T151" s="16">
        <f t="shared" si="160"/>
        <v>0.42948717948717946</v>
      </c>
    </row>
    <row r="152" spans="2:20" ht="15" hidden="1">
      <c r="B152" s="2">
        <v>1995</v>
      </c>
      <c r="C152" s="2">
        <f t="shared" si="163"/>
        <v>2338</v>
      </c>
      <c r="D152" s="16">
        <f t="shared" si="153"/>
        <v>0.4869818787752552</v>
      </c>
      <c r="F152" s="15">
        <f t="shared" si="164"/>
        <v>526</v>
      </c>
      <c r="G152" s="17">
        <f t="shared" si="154"/>
        <v>0.510184287099903</v>
      </c>
      <c r="H152" s="21">
        <v>208</v>
      </c>
      <c r="I152" s="17">
        <f t="shared" si="155"/>
        <v>0.5942857142857143</v>
      </c>
      <c r="J152" s="21">
        <v>202</v>
      </c>
      <c r="K152" s="17">
        <f t="shared" si="156"/>
        <v>0.48095238095238096</v>
      </c>
      <c r="L152" s="21">
        <v>17</v>
      </c>
      <c r="M152" s="17">
        <f t="shared" si="157"/>
        <v>0.53125</v>
      </c>
      <c r="N152" s="21">
        <v>99</v>
      </c>
      <c r="O152" s="17">
        <f t="shared" si="158"/>
        <v>0.43231441048034935</v>
      </c>
      <c r="Q152" s="22">
        <v>1760</v>
      </c>
      <c r="R152" s="16">
        <f t="shared" si="159"/>
        <v>0.4828532235939643</v>
      </c>
      <c r="S152" s="22">
        <v>52</v>
      </c>
      <c r="T152" s="16">
        <f t="shared" si="160"/>
        <v>0.416</v>
      </c>
    </row>
    <row r="153" spans="2:20" ht="15" hidden="1">
      <c r="B153" s="2">
        <v>1989</v>
      </c>
      <c r="C153" s="2">
        <f t="shared" si="163"/>
        <v>1988</v>
      </c>
      <c r="D153" s="16">
        <f t="shared" si="153"/>
        <v>0.42993079584775085</v>
      </c>
      <c r="F153" s="15">
        <f t="shared" si="164"/>
        <v>323</v>
      </c>
      <c r="G153" s="17">
        <f t="shared" si="154"/>
        <v>0.4799405646359584</v>
      </c>
      <c r="H153" s="21">
        <v>149</v>
      </c>
      <c r="I153" s="17">
        <f t="shared" si="155"/>
        <v>0.5687022900763359</v>
      </c>
      <c r="J153" s="21">
        <v>103</v>
      </c>
      <c r="K153" s="17">
        <f t="shared" si="156"/>
        <v>0.41365461847389556</v>
      </c>
      <c r="L153" s="21">
        <v>8</v>
      </c>
      <c r="M153" s="17">
        <f t="shared" si="157"/>
        <v>0.5714285714285714</v>
      </c>
      <c r="N153" s="21">
        <v>63</v>
      </c>
      <c r="O153" s="17">
        <f t="shared" si="158"/>
        <v>0.42567567567567566</v>
      </c>
      <c r="Q153" s="22">
        <v>1639</v>
      </c>
      <c r="R153" s="16">
        <f t="shared" si="159"/>
        <v>0.42285861713106293</v>
      </c>
      <c r="S153" s="22">
        <v>26</v>
      </c>
      <c r="T153" s="16">
        <f t="shared" si="160"/>
        <v>0.3466666666666667</v>
      </c>
    </row>
    <row r="154" spans="2:20" ht="15" hidden="1">
      <c r="B154" s="2">
        <v>1988</v>
      </c>
      <c r="C154" s="2">
        <f t="shared" si="163"/>
        <v>1958</v>
      </c>
      <c r="D154" s="16">
        <f t="shared" si="153"/>
        <v>0.43501444123528105</v>
      </c>
      <c r="F154" s="15">
        <f t="shared" si="164"/>
        <v>280</v>
      </c>
      <c r="G154" s="17">
        <f t="shared" si="154"/>
        <v>0.47700170357751276</v>
      </c>
      <c r="H154" s="21">
        <v>134</v>
      </c>
      <c r="I154" s="17">
        <f t="shared" si="155"/>
        <v>0.600896860986547</v>
      </c>
      <c r="J154" s="21">
        <v>86</v>
      </c>
      <c r="K154" s="17">
        <f t="shared" si="156"/>
        <v>0.38738738738738737</v>
      </c>
      <c r="L154" s="21">
        <v>7</v>
      </c>
      <c r="M154" s="17">
        <f t="shared" si="157"/>
        <v>0.4666666666666667</v>
      </c>
      <c r="N154" s="21">
        <v>53</v>
      </c>
      <c r="O154" s="17">
        <f t="shared" si="158"/>
        <v>0.41732283464566927</v>
      </c>
      <c r="Q154" s="22">
        <v>1662</v>
      </c>
      <c r="R154" s="16">
        <f t="shared" si="159"/>
        <v>0.429901707190895</v>
      </c>
      <c r="S154" s="22">
        <v>16</v>
      </c>
      <c r="T154" s="16">
        <f t="shared" si="160"/>
        <v>0.3333333333333333</v>
      </c>
    </row>
    <row r="155" spans="2:20" ht="15" hidden="1">
      <c r="B155" s="2">
        <v>1987</v>
      </c>
      <c r="C155" s="2">
        <f t="shared" si="163"/>
        <v>1883</v>
      </c>
      <c r="D155" s="16">
        <f t="shared" si="153"/>
        <v>0.43059684427166706</v>
      </c>
      <c r="F155" s="15">
        <f t="shared" si="164"/>
        <v>245</v>
      </c>
      <c r="G155" s="17">
        <f t="shared" si="154"/>
        <v>0.4640151515151515</v>
      </c>
      <c r="H155" s="15">
        <v>112</v>
      </c>
      <c r="I155" s="17">
        <f t="shared" si="155"/>
        <v>0.5957446808510638</v>
      </c>
      <c r="J155" s="21">
        <v>77</v>
      </c>
      <c r="K155" s="17">
        <f t="shared" si="156"/>
        <v>0.3701923076923077</v>
      </c>
      <c r="L155" s="21">
        <v>8</v>
      </c>
      <c r="M155" s="17">
        <f t="shared" si="157"/>
        <v>0.42105263157894735</v>
      </c>
      <c r="N155" s="21">
        <v>48</v>
      </c>
      <c r="O155" s="17">
        <f t="shared" si="158"/>
        <v>0.4247787610619469</v>
      </c>
      <c r="Q155" s="22">
        <v>1635</v>
      </c>
      <c r="R155" s="16">
        <f t="shared" si="159"/>
        <v>0.42567039833376724</v>
      </c>
      <c r="S155" s="22">
        <v>3</v>
      </c>
      <c r="T155" s="16">
        <f t="shared" si="160"/>
        <v>0.75</v>
      </c>
    </row>
    <row r="156" spans="6:15" ht="15"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20" ht="15">
      <c r="A157" s="2" t="s">
        <v>16</v>
      </c>
      <c r="B157" s="2">
        <v>2009</v>
      </c>
      <c r="C157" s="2">
        <f>SUM(F157+Q157+S157)</f>
        <v>2601</v>
      </c>
      <c r="D157" s="16">
        <f aca="true" t="shared" si="165" ref="D157:D174">SUM(C157/C71)</f>
        <v>0.4794470046082949</v>
      </c>
      <c r="F157" s="15">
        <f>SUM(H157+J157+L157+N157)</f>
        <v>809</v>
      </c>
      <c r="G157" s="16">
        <f aca="true" t="shared" si="166" ref="G157:G174">SUM(F157/F71)</f>
        <v>0.5469912102772143</v>
      </c>
      <c r="H157" s="26">
        <v>201</v>
      </c>
      <c r="I157" s="16">
        <f aca="true" t="shared" si="167" ref="I157:I174">SUM(H157/H71)</f>
        <v>0.6222910216718266</v>
      </c>
      <c r="J157" s="26">
        <v>468</v>
      </c>
      <c r="K157" s="16">
        <f aca="true" t="shared" si="168" ref="K157:K174">SUM(J157/J71)</f>
        <v>0.5229050279329609</v>
      </c>
      <c r="L157" s="26">
        <v>22</v>
      </c>
      <c r="M157" s="16">
        <f aca="true" t="shared" si="169" ref="M157:M174">SUM(L157/L71)</f>
        <v>0.4782608695652174</v>
      </c>
      <c r="N157" s="26">
        <v>118</v>
      </c>
      <c r="O157" s="16">
        <f aca="true" t="shared" si="170" ref="O157:O174">SUM(N157/N71)</f>
        <v>0.5488372093023256</v>
      </c>
      <c r="Q157" s="26">
        <v>1594</v>
      </c>
      <c r="R157" s="16">
        <f aca="true" t="shared" si="171" ref="R157:R174">SUM(Q157/Q71)</f>
        <v>0.46377654931626416</v>
      </c>
      <c r="S157" s="26">
        <v>198</v>
      </c>
      <c r="T157" s="16">
        <f aca="true" t="shared" si="172" ref="T157:T174">SUM(S157/S71)</f>
        <v>0.3889980353634578</v>
      </c>
    </row>
    <row r="158" spans="1:20" ht="15">
      <c r="A158" s="2" t="s">
        <v>17</v>
      </c>
      <c r="B158" s="2">
        <v>2008</v>
      </c>
      <c r="C158" s="2">
        <f>SUM(F158+Q158+S158)</f>
        <v>2605</v>
      </c>
      <c r="D158" s="16">
        <f t="shared" si="165"/>
        <v>0.48178287405215464</v>
      </c>
      <c r="F158" s="15">
        <f>SUM(H158+J158+L158+N158)</f>
        <v>830</v>
      </c>
      <c r="G158" s="16">
        <f t="shared" si="166"/>
        <v>0.5361757105943152</v>
      </c>
      <c r="H158" s="26">
        <v>217</v>
      </c>
      <c r="I158" s="16">
        <f t="shared" si="167"/>
        <v>0.6147308781869688</v>
      </c>
      <c r="J158" s="26">
        <v>467</v>
      </c>
      <c r="K158" s="16">
        <f t="shared" si="168"/>
        <v>0.5160220994475138</v>
      </c>
      <c r="L158" s="26">
        <v>22</v>
      </c>
      <c r="M158" s="16">
        <f t="shared" si="169"/>
        <v>0.41509433962264153</v>
      </c>
      <c r="N158" s="26">
        <v>124</v>
      </c>
      <c r="O158" s="16">
        <f t="shared" si="170"/>
        <v>0.5232067510548524</v>
      </c>
      <c r="Q158" s="26">
        <v>1612</v>
      </c>
      <c r="R158" s="16">
        <f t="shared" si="171"/>
        <v>0.45912845343207065</v>
      </c>
      <c r="S158" s="26">
        <v>163</v>
      </c>
      <c r="T158" s="16">
        <f t="shared" si="172"/>
        <v>0.46839080459770116</v>
      </c>
    </row>
    <row r="159" spans="1:20" ht="15">
      <c r="A159" s="2" t="s">
        <v>18</v>
      </c>
      <c r="B159" s="2">
        <v>2007</v>
      </c>
      <c r="C159" s="2">
        <f>SUM(F159+Q159+S159)</f>
        <v>2613</v>
      </c>
      <c r="D159" s="16">
        <f t="shared" si="165"/>
        <v>0.480419194704909</v>
      </c>
      <c r="F159" s="15">
        <f>SUM(H159+J159+L159+N159)</f>
        <v>873</v>
      </c>
      <c r="G159" s="16">
        <f t="shared" si="166"/>
        <v>0.5227544910179641</v>
      </c>
      <c r="H159" s="26">
        <v>245</v>
      </c>
      <c r="I159" s="16">
        <f t="shared" si="167"/>
        <v>0.6186868686868687</v>
      </c>
      <c r="J159" s="26">
        <v>460</v>
      </c>
      <c r="K159" s="16">
        <f t="shared" si="168"/>
        <v>0.48472075869336145</v>
      </c>
      <c r="L159" s="26">
        <v>30</v>
      </c>
      <c r="M159" s="16">
        <f t="shared" si="169"/>
        <v>0.5084745762711864</v>
      </c>
      <c r="N159" s="26">
        <v>138</v>
      </c>
      <c r="O159" s="16">
        <f t="shared" si="170"/>
        <v>0.518796992481203</v>
      </c>
      <c r="Q159" s="26">
        <v>1597</v>
      </c>
      <c r="R159" s="16">
        <f t="shared" si="171"/>
        <v>0.46424418604651163</v>
      </c>
      <c r="S159" s="26">
        <v>143</v>
      </c>
      <c r="T159" s="16">
        <f t="shared" si="172"/>
        <v>0.43465045592705165</v>
      </c>
    </row>
    <row r="160" spans="1:20" ht="15">
      <c r="A160" s="2" t="s">
        <v>19</v>
      </c>
      <c r="B160" s="2">
        <v>2006</v>
      </c>
      <c r="C160" s="2">
        <f>SUM(F160+Q160+S160)</f>
        <v>2520</v>
      </c>
      <c r="D160" s="16">
        <f t="shared" si="165"/>
        <v>0.4779969650986343</v>
      </c>
      <c r="F160" s="15">
        <f>SUM(H160+J160+L160+N160)</f>
        <v>860</v>
      </c>
      <c r="G160" s="16">
        <f t="shared" si="166"/>
        <v>0.5146618791143028</v>
      </c>
      <c r="H160" s="27">
        <v>235</v>
      </c>
      <c r="I160" s="16">
        <f t="shared" si="167"/>
        <v>0.5919395465994962</v>
      </c>
      <c r="J160" s="27">
        <v>453</v>
      </c>
      <c r="K160" s="16">
        <f t="shared" si="168"/>
        <v>0.48038176033934255</v>
      </c>
      <c r="L160" s="27">
        <v>36</v>
      </c>
      <c r="M160" s="16">
        <f t="shared" si="169"/>
        <v>0.5806451612903226</v>
      </c>
      <c r="N160" s="27">
        <v>136</v>
      </c>
      <c r="O160" s="16">
        <f t="shared" si="170"/>
        <v>0.5055762081784386</v>
      </c>
      <c r="Q160" s="27">
        <v>1557</v>
      </c>
      <c r="R160" s="16">
        <f t="shared" si="171"/>
        <v>0.4661676646706587</v>
      </c>
      <c r="S160" s="27">
        <v>103</v>
      </c>
      <c r="T160" s="16">
        <f t="shared" si="172"/>
        <v>0.3946360153256705</v>
      </c>
    </row>
    <row r="161" spans="1:20" ht="15">
      <c r="A161" s="2" t="s">
        <v>15</v>
      </c>
      <c r="B161" s="2">
        <v>2005</v>
      </c>
      <c r="C161" s="2">
        <f>SUM(F161+Q161+S161)</f>
        <v>2599</v>
      </c>
      <c r="D161" s="16">
        <f t="shared" si="165"/>
        <v>0.47592016114264785</v>
      </c>
      <c r="F161" s="15">
        <f>SUM(H161+J161+L161+N161)</f>
        <v>867</v>
      </c>
      <c r="G161" s="16">
        <f t="shared" si="166"/>
        <v>0.5118063754427391</v>
      </c>
      <c r="H161" s="27">
        <v>262</v>
      </c>
      <c r="I161" s="16">
        <f t="shared" si="167"/>
        <v>0.5981735159817352</v>
      </c>
      <c r="J161" s="27">
        <v>441</v>
      </c>
      <c r="K161" s="16">
        <f t="shared" si="168"/>
        <v>0.4747039827771798</v>
      </c>
      <c r="L161" s="27">
        <v>35</v>
      </c>
      <c r="M161" s="16">
        <f t="shared" si="169"/>
        <v>0.546875</v>
      </c>
      <c r="N161" s="27">
        <v>129</v>
      </c>
      <c r="O161" s="16">
        <f t="shared" si="170"/>
        <v>0.49049429657794674</v>
      </c>
      <c r="Q161" s="27">
        <v>1631</v>
      </c>
      <c r="R161" s="16">
        <f t="shared" si="171"/>
        <v>0.46908254242162783</v>
      </c>
      <c r="S161" s="27">
        <v>101</v>
      </c>
      <c r="T161" s="16">
        <f t="shared" si="172"/>
        <v>0.3482758620689655</v>
      </c>
    </row>
    <row r="162" spans="1:20" ht="15">
      <c r="A162" s="2" t="s">
        <v>24</v>
      </c>
      <c r="B162" s="2">
        <v>2004</v>
      </c>
      <c r="C162" s="2">
        <f aca="true" t="shared" si="173" ref="C162:C167">SUM(F162+Q162+S162)</f>
        <v>2593</v>
      </c>
      <c r="D162" s="16">
        <f t="shared" si="165"/>
        <v>0.463449508489723</v>
      </c>
      <c r="F162" s="15">
        <f aca="true" t="shared" si="174" ref="F162:F167">SUM(H162+J162+L162+N162)</f>
        <v>853</v>
      </c>
      <c r="G162" s="16">
        <f t="shared" si="166"/>
        <v>0.5095579450418161</v>
      </c>
      <c r="H162" s="27">
        <v>273</v>
      </c>
      <c r="I162" s="16">
        <f t="shared" si="167"/>
        <v>0.6204545454545455</v>
      </c>
      <c r="J162" s="27">
        <v>417</v>
      </c>
      <c r="K162" s="16">
        <f t="shared" si="168"/>
        <v>0.45723684210526316</v>
      </c>
      <c r="L162" s="27">
        <v>35</v>
      </c>
      <c r="M162" s="16">
        <f t="shared" si="169"/>
        <v>0.5932203389830508</v>
      </c>
      <c r="N162" s="27">
        <v>128</v>
      </c>
      <c r="O162" s="16">
        <f t="shared" si="170"/>
        <v>0.4866920152091255</v>
      </c>
      <c r="Q162" s="27">
        <v>1629</v>
      </c>
      <c r="R162" s="16">
        <f t="shared" si="171"/>
        <v>0.45187239944521496</v>
      </c>
      <c r="S162" s="27">
        <v>111</v>
      </c>
      <c r="T162" s="16">
        <f t="shared" si="172"/>
        <v>0.3512658227848101</v>
      </c>
    </row>
    <row r="163" spans="2:20" ht="15">
      <c r="B163" s="2">
        <v>2003</v>
      </c>
      <c r="C163" s="2">
        <f t="shared" si="173"/>
        <v>2521</v>
      </c>
      <c r="D163" s="16">
        <f t="shared" si="165"/>
        <v>0.4575317604355717</v>
      </c>
      <c r="F163" s="15">
        <f t="shared" si="174"/>
        <v>795</v>
      </c>
      <c r="G163" s="16">
        <f t="shared" si="166"/>
        <v>0.500314663310258</v>
      </c>
      <c r="H163" s="27">
        <v>263</v>
      </c>
      <c r="I163" s="16">
        <f t="shared" si="167"/>
        <v>0.6352657004830918</v>
      </c>
      <c r="J163" s="27">
        <v>393</v>
      </c>
      <c r="K163" s="16">
        <f t="shared" si="168"/>
        <v>0.44157303370786516</v>
      </c>
      <c r="L163" s="27">
        <v>28</v>
      </c>
      <c r="M163" s="16">
        <f t="shared" si="169"/>
        <v>0.5833333333333334</v>
      </c>
      <c r="N163" s="27">
        <v>111</v>
      </c>
      <c r="O163" s="16">
        <f t="shared" si="170"/>
        <v>0.46835443037974683</v>
      </c>
      <c r="Q163" s="27">
        <v>1630</v>
      </c>
      <c r="R163" s="16">
        <f t="shared" si="171"/>
        <v>0.4496551724137931</v>
      </c>
      <c r="S163" s="27">
        <v>96</v>
      </c>
      <c r="T163" s="16">
        <f t="shared" si="172"/>
        <v>0.32432432432432434</v>
      </c>
    </row>
    <row r="164" spans="2:20" ht="15">
      <c r="B164" s="2">
        <v>2002</v>
      </c>
      <c r="C164" s="2">
        <f t="shared" si="173"/>
        <v>2459</v>
      </c>
      <c r="D164" s="16">
        <f t="shared" si="165"/>
        <v>0.445955749002539</v>
      </c>
      <c r="F164" s="15">
        <f t="shared" si="174"/>
        <v>696</v>
      </c>
      <c r="G164" s="16">
        <f t="shared" si="166"/>
        <v>0.481994459833795</v>
      </c>
      <c r="H164" s="27">
        <v>248</v>
      </c>
      <c r="I164" s="16">
        <f t="shared" si="167"/>
        <v>0.5933014354066986</v>
      </c>
      <c r="J164" s="27">
        <v>331</v>
      </c>
      <c r="K164" s="16">
        <f t="shared" si="168"/>
        <v>0.42987012987012985</v>
      </c>
      <c r="L164" s="27">
        <v>17</v>
      </c>
      <c r="M164" s="16">
        <f t="shared" si="169"/>
        <v>0.4358974358974359</v>
      </c>
      <c r="N164" s="27">
        <v>100</v>
      </c>
      <c r="O164" s="16">
        <f t="shared" si="170"/>
        <v>0.4608294930875576</v>
      </c>
      <c r="Q164" s="27">
        <v>1620</v>
      </c>
      <c r="R164" s="16">
        <f t="shared" si="171"/>
        <v>0.4492512479201331</v>
      </c>
      <c r="S164" s="27">
        <v>143</v>
      </c>
      <c r="T164" s="16">
        <f t="shared" si="172"/>
        <v>0.3081896551724138</v>
      </c>
    </row>
    <row r="165" spans="2:20" ht="15">
      <c r="B165" s="2">
        <v>2001</v>
      </c>
      <c r="C165" s="2">
        <f t="shared" si="173"/>
        <v>2430</v>
      </c>
      <c r="D165" s="16">
        <f t="shared" si="165"/>
        <v>0.4500833487682904</v>
      </c>
      <c r="F165" s="15">
        <f t="shared" si="174"/>
        <v>685</v>
      </c>
      <c r="G165" s="17">
        <f t="shared" si="166"/>
        <v>0.49458483754512633</v>
      </c>
      <c r="H165" s="27">
        <v>233</v>
      </c>
      <c r="I165" s="17">
        <f t="shared" si="167"/>
        <v>0.5883838383838383</v>
      </c>
      <c r="J165" s="27">
        <v>342</v>
      </c>
      <c r="K165" s="17">
        <f t="shared" si="168"/>
        <v>0.45478723404255317</v>
      </c>
      <c r="L165" s="27">
        <v>15</v>
      </c>
      <c r="M165" s="17">
        <f t="shared" si="169"/>
        <v>0.4411764705882353</v>
      </c>
      <c r="N165" s="27">
        <v>95</v>
      </c>
      <c r="O165" s="17">
        <f t="shared" si="170"/>
        <v>0.46798029556650245</v>
      </c>
      <c r="Q165" s="27">
        <v>1539</v>
      </c>
      <c r="R165" s="16">
        <f t="shared" si="171"/>
        <v>0.4458285052143685</v>
      </c>
      <c r="S165" s="27">
        <v>206</v>
      </c>
      <c r="T165" s="16">
        <f t="shared" si="172"/>
        <v>0.3665480427046263</v>
      </c>
    </row>
    <row r="166" spans="2:20" ht="12" customHeight="1">
      <c r="B166" s="2">
        <v>2000</v>
      </c>
      <c r="C166" s="2">
        <f t="shared" si="173"/>
        <v>2341</v>
      </c>
      <c r="D166" s="16">
        <f t="shared" si="165"/>
        <v>0.44692630775105</v>
      </c>
      <c r="F166" s="15">
        <f t="shared" si="174"/>
        <v>651</v>
      </c>
      <c r="G166" s="17">
        <f t="shared" si="166"/>
        <v>0.4954337899543379</v>
      </c>
      <c r="H166" s="27">
        <v>213</v>
      </c>
      <c r="I166" s="17">
        <f t="shared" si="167"/>
        <v>0.5851648351648352</v>
      </c>
      <c r="J166" s="27">
        <v>328</v>
      </c>
      <c r="K166" s="17">
        <f t="shared" si="168"/>
        <v>0.45874125874125876</v>
      </c>
      <c r="L166" s="27">
        <v>16</v>
      </c>
      <c r="M166" s="17">
        <f t="shared" si="169"/>
        <v>0.4</v>
      </c>
      <c r="N166" s="27">
        <v>94</v>
      </c>
      <c r="O166" s="17">
        <f t="shared" si="170"/>
        <v>0.48205128205128206</v>
      </c>
      <c r="Q166" s="27">
        <v>1445</v>
      </c>
      <c r="R166" s="16">
        <f t="shared" si="171"/>
        <v>0.4418960244648318</v>
      </c>
      <c r="S166" s="27">
        <v>245</v>
      </c>
      <c r="T166" s="16">
        <f t="shared" si="172"/>
        <v>0.3746177370030581</v>
      </c>
    </row>
    <row r="167" spans="2:20" ht="15" hidden="1">
      <c r="B167" s="2">
        <v>1999</v>
      </c>
      <c r="C167" s="2">
        <f t="shared" si="173"/>
        <v>2376</v>
      </c>
      <c r="D167" s="16">
        <f t="shared" si="165"/>
        <v>0.4471208129469326</v>
      </c>
      <c r="F167" s="15">
        <f t="shared" si="174"/>
        <v>640</v>
      </c>
      <c r="G167" s="17">
        <f t="shared" si="166"/>
        <v>0.49192928516525747</v>
      </c>
      <c r="H167" s="21">
        <v>217</v>
      </c>
      <c r="I167" s="17">
        <f t="shared" si="167"/>
        <v>0.5912806539509536</v>
      </c>
      <c r="J167" s="21">
        <v>316</v>
      </c>
      <c r="K167" s="17">
        <f t="shared" si="168"/>
        <v>0.45863570391872277</v>
      </c>
      <c r="L167" s="21">
        <v>12</v>
      </c>
      <c r="M167" s="17">
        <f t="shared" si="169"/>
        <v>0.3157894736842105</v>
      </c>
      <c r="N167" s="21">
        <v>95</v>
      </c>
      <c r="O167" s="17">
        <f t="shared" si="170"/>
        <v>0.45893719806763283</v>
      </c>
      <c r="Q167" s="22">
        <v>1527</v>
      </c>
      <c r="R167" s="16">
        <f t="shared" si="171"/>
        <v>0.43955094991364424</v>
      </c>
      <c r="S167" s="22">
        <v>209</v>
      </c>
      <c r="T167" s="16">
        <f t="shared" si="172"/>
        <v>0.3877551020408163</v>
      </c>
    </row>
    <row r="168" spans="2:20" ht="2.25" customHeight="1" hidden="1">
      <c r="B168" s="2">
        <v>1998</v>
      </c>
      <c r="C168" s="2">
        <f aca="true" t="shared" si="175" ref="C168:C174">SUM(F168+Q168+S168)</f>
        <v>2371</v>
      </c>
      <c r="D168" s="16">
        <f t="shared" si="165"/>
        <v>0.44803476946334087</v>
      </c>
      <c r="F168" s="15">
        <f aca="true" t="shared" si="176" ref="F168:F174">SUM(H168+J168+L168+N168)</f>
        <v>644</v>
      </c>
      <c r="G168" s="17">
        <f t="shared" si="166"/>
        <v>0.48750946252838756</v>
      </c>
      <c r="H168" s="21">
        <v>212</v>
      </c>
      <c r="I168" s="17">
        <f t="shared" si="167"/>
        <v>0.572972972972973</v>
      </c>
      <c r="J168" s="21">
        <v>327</v>
      </c>
      <c r="K168" s="17">
        <f t="shared" si="168"/>
        <v>0.4625176803394625</v>
      </c>
      <c r="L168" s="21">
        <v>16</v>
      </c>
      <c r="M168" s="17">
        <f t="shared" si="169"/>
        <v>0.4444444444444444</v>
      </c>
      <c r="N168" s="21">
        <v>89</v>
      </c>
      <c r="O168" s="17">
        <f t="shared" si="170"/>
        <v>0.42788461538461536</v>
      </c>
      <c r="Q168" s="22">
        <v>1565</v>
      </c>
      <c r="R168" s="16">
        <f t="shared" si="171"/>
        <v>0.44359410430839</v>
      </c>
      <c r="S168" s="22">
        <v>162</v>
      </c>
      <c r="T168" s="16">
        <f t="shared" si="172"/>
        <v>0.3656884875846501</v>
      </c>
    </row>
    <row r="169" spans="2:20" ht="15" hidden="1">
      <c r="B169" s="2">
        <v>1997</v>
      </c>
      <c r="C169" s="2">
        <f t="shared" si="175"/>
        <v>2310</v>
      </c>
      <c r="D169" s="16">
        <f t="shared" si="165"/>
        <v>0.44134505158578524</v>
      </c>
      <c r="F169" s="15">
        <f t="shared" si="176"/>
        <v>628</v>
      </c>
      <c r="G169" s="17">
        <f t="shared" si="166"/>
        <v>0.48985959438377535</v>
      </c>
      <c r="H169" s="21">
        <v>217</v>
      </c>
      <c r="I169" s="17">
        <f t="shared" si="167"/>
        <v>0.5833333333333334</v>
      </c>
      <c r="J169" s="21">
        <v>310</v>
      </c>
      <c r="K169" s="17">
        <f t="shared" si="168"/>
        <v>0.4725609756097561</v>
      </c>
      <c r="L169" s="21">
        <v>14</v>
      </c>
      <c r="M169" s="17">
        <f t="shared" si="169"/>
        <v>0.4117647058823529</v>
      </c>
      <c r="N169" s="21">
        <v>87</v>
      </c>
      <c r="O169" s="17">
        <f t="shared" si="170"/>
        <v>0.39545454545454545</v>
      </c>
      <c r="Q169" s="22">
        <v>1536</v>
      </c>
      <c r="R169" s="16">
        <f t="shared" si="171"/>
        <v>0.4318245712679224</v>
      </c>
      <c r="S169" s="22">
        <v>146</v>
      </c>
      <c r="T169" s="16">
        <f t="shared" si="172"/>
        <v>0.369620253164557</v>
      </c>
    </row>
    <row r="170" spans="2:20" ht="15" hidden="1">
      <c r="B170" s="2">
        <v>1996</v>
      </c>
      <c r="C170" s="2">
        <f t="shared" si="175"/>
        <v>2227</v>
      </c>
      <c r="D170" s="16">
        <f t="shared" si="165"/>
        <v>0.4322593167701863</v>
      </c>
      <c r="F170" s="15">
        <f t="shared" si="176"/>
        <v>616</v>
      </c>
      <c r="G170" s="17">
        <f t="shared" si="166"/>
        <v>0.48772763262074426</v>
      </c>
      <c r="H170" s="21">
        <v>261</v>
      </c>
      <c r="I170" s="17">
        <f t="shared" si="167"/>
        <v>0.6069767441860465</v>
      </c>
      <c r="J170" s="21">
        <v>259</v>
      </c>
      <c r="K170" s="17">
        <f t="shared" si="168"/>
        <v>0.43898305084745765</v>
      </c>
      <c r="L170" s="21">
        <v>9</v>
      </c>
      <c r="M170" s="17">
        <f t="shared" si="169"/>
        <v>0.2571428571428571</v>
      </c>
      <c r="N170" s="21">
        <v>87</v>
      </c>
      <c r="O170" s="17">
        <f t="shared" si="170"/>
        <v>0.4182692307692308</v>
      </c>
      <c r="Q170" s="22">
        <v>1516</v>
      </c>
      <c r="R170" s="16">
        <f t="shared" si="171"/>
        <v>0.42310912643036563</v>
      </c>
      <c r="S170" s="22">
        <v>95</v>
      </c>
      <c r="T170" s="16">
        <f t="shared" si="172"/>
        <v>0.3104575163398693</v>
      </c>
    </row>
    <row r="171" spans="2:20" ht="15" hidden="1">
      <c r="B171" s="2">
        <v>1995</v>
      </c>
      <c r="C171" s="2">
        <f t="shared" si="175"/>
        <v>2336</v>
      </c>
      <c r="D171" s="16">
        <f t="shared" si="165"/>
        <v>0.4475095785440613</v>
      </c>
      <c r="F171" s="15">
        <f t="shared" si="176"/>
        <v>634</v>
      </c>
      <c r="G171" s="17">
        <f t="shared" si="166"/>
        <v>0.49842767295597484</v>
      </c>
      <c r="H171" s="21">
        <v>281</v>
      </c>
      <c r="I171" s="17">
        <f t="shared" si="167"/>
        <v>0.597872340425532</v>
      </c>
      <c r="J171" s="21">
        <v>248</v>
      </c>
      <c r="K171" s="17">
        <f t="shared" si="168"/>
        <v>0.4500907441016334</v>
      </c>
      <c r="L171" s="21">
        <v>8</v>
      </c>
      <c r="M171" s="17">
        <f t="shared" si="169"/>
        <v>0.25</v>
      </c>
      <c r="N171" s="21">
        <v>97</v>
      </c>
      <c r="O171" s="17">
        <f t="shared" si="170"/>
        <v>0.4429223744292237</v>
      </c>
      <c r="Q171" s="22">
        <v>1638</v>
      </c>
      <c r="R171" s="16">
        <f t="shared" si="171"/>
        <v>0.43367752184273234</v>
      </c>
      <c r="S171" s="22">
        <v>64</v>
      </c>
      <c r="T171" s="16">
        <f t="shared" si="172"/>
        <v>0.3742690058479532</v>
      </c>
    </row>
    <row r="172" spans="2:20" ht="15" hidden="1">
      <c r="B172" s="2">
        <v>1989</v>
      </c>
      <c r="C172" s="2">
        <f t="shared" si="175"/>
        <v>2317</v>
      </c>
      <c r="D172" s="16">
        <f t="shared" si="165"/>
        <v>0.42257888017508666</v>
      </c>
      <c r="F172" s="15">
        <f t="shared" si="176"/>
        <v>474</v>
      </c>
      <c r="G172" s="17">
        <f t="shared" si="166"/>
        <v>0.4812182741116751</v>
      </c>
      <c r="H172" s="21">
        <v>283</v>
      </c>
      <c r="I172" s="17">
        <f t="shared" si="167"/>
        <v>0.5603960396039604</v>
      </c>
      <c r="J172" s="21">
        <v>128</v>
      </c>
      <c r="K172" s="17">
        <f t="shared" si="168"/>
        <v>0.43389830508474575</v>
      </c>
      <c r="L172" s="21">
        <v>9</v>
      </c>
      <c r="M172" s="17">
        <f t="shared" si="169"/>
        <v>0.391304347826087</v>
      </c>
      <c r="N172" s="21">
        <v>54</v>
      </c>
      <c r="O172" s="17">
        <f t="shared" si="170"/>
        <v>0.3333333333333333</v>
      </c>
      <c r="Q172" s="22">
        <v>1843</v>
      </c>
      <c r="R172" s="16">
        <f t="shared" si="171"/>
        <v>0.4099199288256228</v>
      </c>
      <c r="S172" s="22">
        <v>0</v>
      </c>
      <c r="T172" s="16">
        <f t="shared" si="172"/>
        <v>0</v>
      </c>
    </row>
    <row r="173" spans="2:20" ht="15" hidden="1">
      <c r="B173" s="2">
        <v>1988</v>
      </c>
      <c r="C173" s="2">
        <f t="shared" si="175"/>
        <v>2283</v>
      </c>
      <c r="D173" s="16">
        <f t="shared" si="165"/>
        <v>0.42340504451038574</v>
      </c>
      <c r="F173" s="15">
        <f t="shared" si="176"/>
        <v>433</v>
      </c>
      <c r="G173" s="17">
        <f t="shared" si="166"/>
        <v>0.4681081081081081</v>
      </c>
      <c r="H173" s="21">
        <v>253</v>
      </c>
      <c r="I173" s="17">
        <f t="shared" si="167"/>
        <v>0.5536105032822757</v>
      </c>
      <c r="J173" s="21">
        <v>115</v>
      </c>
      <c r="K173" s="17">
        <f t="shared" si="168"/>
        <v>0.42124542124542125</v>
      </c>
      <c r="L173" s="21">
        <v>9</v>
      </c>
      <c r="M173" s="17">
        <f t="shared" si="169"/>
        <v>0.42857142857142855</v>
      </c>
      <c r="N173" s="21">
        <v>56</v>
      </c>
      <c r="O173" s="17">
        <f t="shared" si="170"/>
        <v>0.3218390804597701</v>
      </c>
      <c r="Q173" s="22">
        <v>1838</v>
      </c>
      <c r="R173" s="16">
        <f t="shared" si="171"/>
        <v>0.4138707498311191</v>
      </c>
      <c r="S173" s="22">
        <v>12</v>
      </c>
      <c r="T173" s="16">
        <f t="shared" si="172"/>
        <v>0.46153846153846156</v>
      </c>
    </row>
    <row r="174" spans="2:20" ht="15" hidden="1">
      <c r="B174" s="2">
        <v>1987</v>
      </c>
      <c r="C174" s="2">
        <f t="shared" si="175"/>
        <v>2295</v>
      </c>
      <c r="D174" s="16">
        <f t="shared" si="165"/>
        <v>0.4266592303402119</v>
      </c>
      <c r="F174" s="2">
        <f t="shared" si="176"/>
        <v>366</v>
      </c>
      <c r="G174" s="16">
        <f t="shared" si="166"/>
        <v>0.4728682170542636</v>
      </c>
      <c r="H174" s="22">
        <v>196</v>
      </c>
      <c r="I174" s="16">
        <f t="shared" si="167"/>
        <v>0.5648414985590778</v>
      </c>
      <c r="J174" s="22">
        <v>111</v>
      </c>
      <c r="K174" s="16">
        <f t="shared" si="168"/>
        <v>0.44223107569721115</v>
      </c>
      <c r="L174" s="22">
        <v>10</v>
      </c>
      <c r="M174" s="16">
        <f t="shared" si="169"/>
        <v>0.47619047619047616</v>
      </c>
      <c r="N174" s="22">
        <v>49</v>
      </c>
      <c r="O174" s="16">
        <f t="shared" si="170"/>
        <v>0.3161290322580645</v>
      </c>
      <c r="Q174" s="22">
        <v>1922</v>
      </c>
      <c r="R174" s="16">
        <f t="shared" si="171"/>
        <v>0.4191016136066289</v>
      </c>
      <c r="S174" s="22">
        <v>7</v>
      </c>
      <c r="T174" s="16">
        <f t="shared" si="172"/>
        <v>0.3684210526315789</v>
      </c>
    </row>
    <row r="175" spans="1:20" ht="15" hidden="1">
      <c r="A175" s="8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</row>
    <row r="176" spans="1:20" ht="15">
      <c r="A176" s="29" t="s">
        <v>0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</row>
    <row r="177" spans="1:20" ht="15">
      <c r="A177" s="1" t="s">
        <v>22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6.5" customHeight="1" thickBot="1">
      <c r="A178" s="30" t="s">
        <v>26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</row>
    <row r="179" spans="1:16" ht="15">
      <c r="A179" s="25"/>
      <c r="B179" s="11"/>
      <c r="C179" s="11"/>
      <c r="D179" s="11"/>
      <c r="F179" s="5" t="s">
        <v>1</v>
      </c>
      <c r="G179" s="5"/>
      <c r="H179" s="5"/>
      <c r="I179" s="5"/>
      <c r="J179" s="5"/>
      <c r="K179" s="5"/>
      <c r="L179" s="5"/>
      <c r="M179" s="5"/>
      <c r="N179" s="5"/>
      <c r="O179" s="5"/>
      <c r="P179" s="6"/>
    </row>
    <row r="180" spans="6:16" ht="15"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6"/>
    </row>
    <row r="181" spans="1:20" ht="15">
      <c r="A181" s="8" t="s">
        <v>2</v>
      </c>
      <c r="B181" s="8" t="s">
        <v>3</v>
      </c>
      <c r="C181" s="9" t="s">
        <v>4</v>
      </c>
      <c r="D181" s="9"/>
      <c r="E181" s="10"/>
      <c r="F181" s="5" t="s">
        <v>5</v>
      </c>
      <c r="G181" s="5"/>
      <c r="H181" s="5" t="s">
        <v>6</v>
      </c>
      <c r="I181" s="5"/>
      <c r="J181" s="5" t="s">
        <v>7</v>
      </c>
      <c r="K181" s="5"/>
      <c r="L181" s="5" t="s">
        <v>20</v>
      </c>
      <c r="M181" s="5"/>
      <c r="N181" s="5" t="s">
        <v>8</v>
      </c>
      <c r="O181" s="5"/>
      <c r="P181" s="10"/>
      <c r="Q181" s="9" t="s">
        <v>9</v>
      </c>
      <c r="R181" s="9"/>
      <c r="S181" s="9" t="s">
        <v>10</v>
      </c>
      <c r="T181" s="9"/>
    </row>
    <row r="182" spans="2:20" ht="15">
      <c r="B182" s="11"/>
      <c r="C182" s="6"/>
      <c r="D182" s="6"/>
      <c r="E182" s="1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10"/>
      <c r="Q182" s="6"/>
      <c r="R182" s="6"/>
      <c r="S182" s="6"/>
      <c r="T182" s="6"/>
    </row>
    <row r="183" spans="1:20" ht="15">
      <c r="A183" s="11"/>
      <c r="C183" s="12" t="s">
        <v>11</v>
      </c>
      <c r="D183" s="12" t="s">
        <v>12</v>
      </c>
      <c r="E183" s="13"/>
      <c r="F183" s="14" t="s">
        <v>11</v>
      </c>
      <c r="G183" s="14" t="s">
        <v>12</v>
      </c>
      <c r="H183" s="14" t="s">
        <v>11</v>
      </c>
      <c r="I183" s="14" t="s">
        <v>12</v>
      </c>
      <c r="J183" s="14" t="s">
        <v>11</v>
      </c>
      <c r="K183" s="14" t="s">
        <v>12</v>
      </c>
      <c r="L183" s="14" t="s">
        <v>11</v>
      </c>
      <c r="M183" s="14" t="s">
        <v>12</v>
      </c>
      <c r="N183" s="14" t="s">
        <v>11</v>
      </c>
      <c r="O183" s="14" t="s">
        <v>12</v>
      </c>
      <c r="P183" s="13"/>
      <c r="Q183" s="12" t="s">
        <v>11</v>
      </c>
      <c r="R183" s="12" t="s">
        <v>12</v>
      </c>
      <c r="S183" s="12" t="s">
        <v>11</v>
      </c>
      <c r="T183" s="12" t="s">
        <v>12</v>
      </c>
    </row>
    <row r="184" spans="6:15" ht="15"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20" ht="15">
      <c r="A185" s="2" t="s">
        <v>13</v>
      </c>
      <c r="B185" s="2">
        <v>2009</v>
      </c>
      <c r="C185" s="2">
        <f>SUM(C204+C223+C242)</f>
        <v>0</v>
      </c>
      <c r="D185" s="16">
        <f aca="true" t="shared" si="177" ref="D185:D202">SUM(C185/C10)</f>
        <v>0</v>
      </c>
      <c r="F185" s="2">
        <f>SUM(F204+F223+F242)</f>
        <v>0</v>
      </c>
      <c r="G185" s="16">
        <f aca="true" t="shared" si="178" ref="G185:G202">SUM(F185/F10)</f>
        <v>0</v>
      </c>
      <c r="H185" s="2">
        <f>SUM(H204+H223+H242)</f>
        <v>0</v>
      </c>
      <c r="I185" s="16">
        <f aca="true" t="shared" si="179" ref="I185:I202">SUM(H185/H10)</f>
        <v>0</v>
      </c>
      <c r="J185" s="2">
        <f>SUM(J204+J223+J242)</f>
        <v>0</v>
      </c>
      <c r="K185" s="16">
        <f aca="true" t="shared" si="180" ref="K185:K202">SUM(J185/J10)</f>
        <v>0</v>
      </c>
      <c r="L185" s="2">
        <f>SUM(L204+L223+L242)</f>
        <v>0</v>
      </c>
      <c r="M185" s="16">
        <f aca="true" t="shared" si="181" ref="M185:M202">SUM(L185/L10)</f>
        <v>0</v>
      </c>
      <c r="N185" s="2">
        <f>SUM(N204+N223+N242)</f>
        <v>0</v>
      </c>
      <c r="O185" s="16">
        <f aca="true" t="shared" si="182" ref="O185:O202">SUM(N185/N10)</f>
        <v>0</v>
      </c>
      <c r="Q185" s="2">
        <f>SUM(Q204+Q223+Q242)</f>
        <v>0</v>
      </c>
      <c r="R185" s="16">
        <f aca="true" t="shared" si="183" ref="R185:R202">SUM(Q185/Q10)</f>
        <v>0</v>
      </c>
      <c r="S185" s="2">
        <f>SUM(S204+S223+S242)</f>
        <v>0</v>
      </c>
      <c r="T185" s="16" t="e">
        <f aca="true" t="shared" si="184" ref="T185:T202">SUM(S185/S10)</f>
        <v>#DIV/0!</v>
      </c>
    </row>
    <row r="186" spans="1:20" ht="15">
      <c r="A186" s="2" t="s">
        <v>23</v>
      </c>
      <c r="B186" s="2">
        <v>2008</v>
      </c>
      <c r="C186" s="2">
        <f aca="true" t="shared" si="185" ref="C186:C202">SUM(C206+C225+C244)</f>
        <v>17455</v>
      </c>
      <c r="D186" s="16">
        <f t="shared" si="177"/>
        <v>0.4994849195902249</v>
      </c>
      <c r="F186" s="2">
        <f aca="true" t="shared" si="186" ref="F186:F202">SUM(F206+F225+F244)</f>
        <v>4147</v>
      </c>
      <c r="G186" s="16">
        <f t="shared" si="178"/>
        <v>0.4739970282317979</v>
      </c>
      <c r="H186" s="2">
        <f aca="true" t="shared" si="187" ref="H186:H202">SUM(H206+H225+H244)</f>
        <v>927</v>
      </c>
      <c r="I186" s="16">
        <f t="shared" si="179"/>
        <v>0.39956896551724136</v>
      </c>
      <c r="J186" s="2">
        <f aca="true" t="shared" si="188" ref="J186:J202">SUM(J206+J225+J244)</f>
        <v>2291</v>
      </c>
      <c r="K186" s="16">
        <f t="shared" si="180"/>
        <v>0.5088849400266549</v>
      </c>
      <c r="L186" s="2">
        <f aca="true" t="shared" si="189" ref="L186:L202">SUM(L206+L225+L244)</f>
        <v>133</v>
      </c>
      <c r="M186" s="16">
        <f t="shared" si="181"/>
        <v>0.47330960854092524</v>
      </c>
      <c r="N186" s="2">
        <f aca="true" t="shared" si="190" ref="N186:N202">SUM(N206+N225+N244)</f>
        <v>796</v>
      </c>
      <c r="O186" s="16">
        <f t="shared" si="182"/>
        <v>0.4835965978128797</v>
      </c>
      <c r="Q186" s="2">
        <f aca="true" t="shared" si="191" ref="Q186:Q202">SUM(Q206+Q225+Q244)</f>
        <v>12212</v>
      </c>
      <c r="R186" s="16">
        <f t="shared" si="183"/>
        <v>0.5058613976223023</v>
      </c>
      <c r="S186" s="2">
        <f aca="true" t="shared" si="192" ref="S186:S202">SUM(S206+S225+S244)</f>
        <v>1096</v>
      </c>
      <c r="T186" s="16">
        <f t="shared" si="184"/>
        <v>0.5330739299610895</v>
      </c>
    </row>
    <row r="187" spans="2:20" ht="15">
      <c r="B187" s="2">
        <v>2007</v>
      </c>
      <c r="C187" s="2">
        <f t="shared" si="185"/>
        <v>17428</v>
      </c>
      <c r="D187" s="16">
        <f t="shared" si="177"/>
        <v>0.4970907016543069</v>
      </c>
      <c r="F187" s="2">
        <f t="shared" si="186"/>
        <v>4303</v>
      </c>
      <c r="G187" s="16">
        <f t="shared" si="178"/>
        <v>0.4765227021040975</v>
      </c>
      <c r="H187" s="2">
        <f t="shared" si="187"/>
        <v>931</v>
      </c>
      <c r="I187" s="16">
        <f t="shared" si="179"/>
        <v>0.3921651221566976</v>
      </c>
      <c r="J187" s="2">
        <f t="shared" si="188"/>
        <v>2356</v>
      </c>
      <c r="K187" s="16">
        <f t="shared" si="180"/>
        <v>0.5135135135135135</v>
      </c>
      <c r="L187" s="2">
        <f t="shared" si="189"/>
        <v>153</v>
      </c>
      <c r="M187" s="16">
        <f t="shared" si="181"/>
        <v>0.46646341463414637</v>
      </c>
      <c r="N187" s="2">
        <f t="shared" si="190"/>
        <v>863</v>
      </c>
      <c r="O187" s="16">
        <f t="shared" si="182"/>
        <v>0.4959770114942529</v>
      </c>
      <c r="Q187" s="2">
        <f t="shared" si="191"/>
        <v>12097</v>
      </c>
      <c r="R187" s="16">
        <f t="shared" si="183"/>
        <v>0.502847404081972</v>
      </c>
      <c r="S187" s="2">
        <f t="shared" si="192"/>
        <v>1028</v>
      </c>
      <c r="T187" s="16">
        <f t="shared" si="184"/>
        <v>0.5210339584389255</v>
      </c>
    </row>
    <row r="188" spans="2:20" ht="15">
      <c r="B188" s="2">
        <v>2006</v>
      </c>
      <c r="C188" s="2">
        <f t="shared" si="185"/>
        <v>17003</v>
      </c>
      <c r="D188" s="16">
        <f t="shared" si="177"/>
        <v>0.4958154725454174</v>
      </c>
      <c r="F188" s="2">
        <f t="shared" si="186"/>
        <v>4323</v>
      </c>
      <c r="G188" s="16">
        <f t="shared" si="178"/>
        <v>0.47615376142747</v>
      </c>
      <c r="H188" s="2">
        <f t="shared" si="187"/>
        <v>992</v>
      </c>
      <c r="I188" s="16">
        <f t="shared" si="179"/>
        <v>0.4042379788101059</v>
      </c>
      <c r="J188" s="2">
        <f t="shared" si="188"/>
        <v>2305</v>
      </c>
      <c r="K188" s="16">
        <f t="shared" si="180"/>
        <v>0.5042660249398381</v>
      </c>
      <c r="L188" s="2">
        <f t="shared" si="189"/>
        <v>153</v>
      </c>
      <c r="M188" s="16">
        <f t="shared" si="181"/>
        <v>0.4608433734939759</v>
      </c>
      <c r="N188" s="2">
        <f t="shared" si="190"/>
        <v>873</v>
      </c>
      <c r="O188" s="16">
        <f t="shared" si="182"/>
        <v>0.5069686411149826</v>
      </c>
      <c r="Q188" s="2">
        <f t="shared" si="191"/>
        <v>11815</v>
      </c>
      <c r="R188" s="16">
        <f t="shared" si="183"/>
        <v>0.5003599712023038</v>
      </c>
      <c r="S188" s="2">
        <f t="shared" si="192"/>
        <v>865</v>
      </c>
      <c r="T188" s="16">
        <f t="shared" si="184"/>
        <v>0.5402873204247346</v>
      </c>
    </row>
    <row r="189" spans="2:20" ht="15">
      <c r="B189" s="2">
        <v>2005</v>
      </c>
      <c r="C189" s="2">
        <f t="shared" si="185"/>
        <v>17008</v>
      </c>
      <c r="D189" s="16">
        <f t="shared" si="177"/>
        <v>0.4952103654098122</v>
      </c>
      <c r="F189" s="2">
        <f t="shared" si="186"/>
        <v>4439</v>
      </c>
      <c r="G189" s="17">
        <f t="shared" si="178"/>
        <v>0.4791149487317863</v>
      </c>
      <c r="H189" s="2">
        <f t="shared" si="187"/>
        <v>1068</v>
      </c>
      <c r="I189" s="17">
        <f t="shared" si="179"/>
        <v>0.4079449961802903</v>
      </c>
      <c r="J189" s="2">
        <f t="shared" si="188"/>
        <v>2306</v>
      </c>
      <c r="K189" s="17">
        <f t="shared" si="180"/>
        <v>0.5047056248632086</v>
      </c>
      <c r="L189" s="2">
        <f t="shared" si="189"/>
        <v>158</v>
      </c>
      <c r="M189" s="17">
        <f t="shared" si="181"/>
        <v>0.4759036144578313</v>
      </c>
      <c r="N189" s="2">
        <f t="shared" si="190"/>
        <v>907</v>
      </c>
      <c r="O189" s="17">
        <f t="shared" si="182"/>
        <v>0.5194730813287515</v>
      </c>
      <c r="Q189" s="2">
        <f t="shared" si="191"/>
        <v>11652</v>
      </c>
      <c r="R189" s="17">
        <f t="shared" si="183"/>
        <v>0.4973535939900973</v>
      </c>
      <c r="S189" s="2">
        <f t="shared" si="192"/>
        <v>917</v>
      </c>
      <c r="T189" s="17">
        <f t="shared" si="184"/>
        <v>0.5550847457627118</v>
      </c>
    </row>
    <row r="190" spans="2:20" ht="15">
      <c r="B190" s="2">
        <v>2004</v>
      </c>
      <c r="C190" s="2">
        <f t="shared" si="185"/>
        <v>16809</v>
      </c>
      <c r="D190" s="16">
        <f t="shared" si="177"/>
        <v>0.4953293060262266</v>
      </c>
      <c r="F190" s="15">
        <f t="shared" si="186"/>
        <v>4346</v>
      </c>
      <c r="G190" s="17">
        <f t="shared" si="178"/>
        <v>0.4762217839140916</v>
      </c>
      <c r="H190" s="15">
        <f t="shared" si="187"/>
        <v>1051</v>
      </c>
      <c r="I190" s="17">
        <f t="shared" si="179"/>
        <v>0.3957078313253012</v>
      </c>
      <c r="J190" s="15">
        <f t="shared" si="188"/>
        <v>2256</v>
      </c>
      <c r="K190" s="17">
        <f t="shared" si="180"/>
        <v>0.5044722719141324</v>
      </c>
      <c r="L190" s="15">
        <f t="shared" si="189"/>
        <v>156</v>
      </c>
      <c r="M190" s="17">
        <f t="shared" si="181"/>
        <v>0.4968152866242038</v>
      </c>
      <c r="N190" s="15">
        <f t="shared" si="190"/>
        <v>883</v>
      </c>
      <c r="O190" s="17">
        <f t="shared" si="182"/>
        <v>0.5243467933491687</v>
      </c>
      <c r="Q190" s="15">
        <f t="shared" si="191"/>
        <v>11451</v>
      </c>
      <c r="R190" s="17">
        <f t="shared" si="183"/>
        <v>0.4986283474853037</v>
      </c>
      <c r="S190" s="15">
        <f t="shared" si="192"/>
        <v>1012</v>
      </c>
      <c r="T190" s="17">
        <f t="shared" si="184"/>
        <v>0.5488069414316703</v>
      </c>
    </row>
    <row r="191" spans="2:20" ht="15">
      <c r="B191" s="2">
        <v>2003</v>
      </c>
      <c r="C191" s="2">
        <f t="shared" si="185"/>
        <v>16521</v>
      </c>
      <c r="D191" s="16">
        <f t="shared" si="177"/>
        <v>0.4929287504475474</v>
      </c>
      <c r="F191" s="15">
        <f t="shared" si="186"/>
        <v>4336</v>
      </c>
      <c r="G191" s="17">
        <f t="shared" si="178"/>
        <v>0.47445015866068496</v>
      </c>
      <c r="H191" s="15">
        <f t="shared" si="187"/>
        <v>1074</v>
      </c>
      <c r="I191" s="17">
        <f t="shared" si="179"/>
        <v>0.3954344624447717</v>
      </c>
      <c r="J191" s="15">
        <f t="shared" si="188"/>
        <v>2265</v>
      </c>
      <c r="K191" s="17">
        <f t="shared" si="180"/>
        <v>0.5045667186455781</v>
      </c>
      <c r="L191" s="15">
        <f t="shared" si="189"/>
        <v>134</v>
      </c>
      <c r="M191" s="17">
        <f t="shared" si="181"/>
        <v>0.48727272727272725</v>
      </c>
      <c r="N191" s="15">
        <f t="shared" si="190"/>
        <v>863</v>
      </c>
      <c r="O191" s="17">
        <f t="shared" si="182"/>
        <v>0.5201928872814949</v>
      </c>
      <c r="Q191" s="15">
        <f t="shared" si="191"/>
        <v>11234</v>
      </c>
      <c r="R191" s="17">
        <f t="shared" si="183"/>
        <v>0.4955010585744531</v>
      </c>
      <c r="S191" s="15">
        <f t="shared" si="192"/>
        <v>951</v>
      </c>
      <c r="T191" s="17">
        <f t="shared" si="184"/>
        <v>0.5577712609970674</v>
      </c>
    </row>
    <row r="192" spans="2:20" ht="15">
      <c r="B192" s="2">
        <v>2002</v>
      </c>
      <c r="C192" s="2">
        <f t="shared" si="185"/>
        <v>16591</v>
      </c>
      <c r="D192" s="16">
        <f t="shared" si="177"/>
        <v>0.49614234449760763</v>
      </c>
      <c r="F192" s="15">
        <f t="shared" si="186"/>
        <v>4237</v>
      </c>
      <c r="G192" s="17">
        <f t="shared" si="178"/>
        <v>0.4784867306606437</v>
      </c>
      <c r="H192" s="15">
        <f t="shared" si="187"/>
        <v>1097</v>
      </c>
      <c r="I192" s="17">
        <f t="shared" si="179"/>
        <v>0.40256880733944955</v>
      </c>
      <c r="J192" s="15">
        <f t="shared" si="188"/>
        <v>2194</v>
      </c>
      <c r="K192" s="17">
        <f t="shared" si="180"/>
        <v>0.5102325581395348</v>
      </c>
      <c r="L192" s="15">
        <f t="shared" si="189"/>
        <v>134</v>
      </c>
      <c r="M192" s="17">
        <f t="shared" si="181"/>
        <v>0.5214007782101168</v>
      </c>
      <c r="N192" s="15">
        <f t="shared" si="190"/>
        <v>812</v>
      </c>
      <c r="O192" s="17">
        <f t="shared" si="182"/>
        <v>0.5162110616656072</v>
      </c>
      <c r="Q192" s="15">
        <f t="shared" si="191"/>
        <v>11287</v>
      </c>
      <c r="R192" s="17">
        <f t="shared" si="183"/>
        <v>0.49768508311653953</v>
      </c>
      <c r="S192" s="15">
        <f t="shared" si="192"/>
        <v>1067</v>
      </c>
      <c r="T192" s="17">
        <f t="shared" si="184"/>
        <v>0.5598111227701994</v>
      </c>
    </row>
    <row r="193" spans="2:20" ht="15">
      <c r="B193" s="2">
        <v>2001</v>
      </c>
      <c r="C193" s="2">
        <f t="shared" si="185"/>
        <v>16578</v>
      </c>
      <c r="D193" s="16">
        <f t="shared" si="177"/>
        <v>0.49926215931335644</v>
      </c>
      <c r="F193" s="15">
        <f t="shared" si="186"/>
        <v>4059</v>
      </c>
      <c r="G193" s="17">
        <f t="shared" si="178"/>
        <v>0.4764643737527879</v>
      </c>
      <c r="H193" s="15">
        <f t="shared" si="187"/>
        <v>1048</v>
      </c>
      <c r="I193" s="17">
        <f t="shared" si="179"/>
        <v>0.40061162079510704</v>
      </c>
      <c r="J193" s="15">
        <f t="shared" si="188"/>
        <v>2126</v>
      </c>
      <c r="K193" s="17">
        <f t="shared" si="180"/>
        <v>0.5052281368821293</v>
      </c>
      <c r="L193" s="15">
        <f t="shared" si="189"/>
        <v>123</v>
      </c>
      <c r="M193" s="17">
        <f t="shared" si="181"/>
        <v>0.5466666666666666</v>
      </c>
      <c r="N193" s="15">
        <f t="shared" si="190"/>
        <v>762</v>
      </c>
      <c r="O193" s="17">
        <f t="shared" si="182"/>
        <v>0.5183673469387755</v>
      </c>
      <c r="Q193" s="2">
        <f t="shared" si="191"/>
        <v>11240</v>
      </c>
      <c r="R193" s="16">
        <f t="shared" si="183"/>
        <v>0.5022341376228776</v>
      </c>
      <c r="S193" s="2">
        <f t="shared" si="192"/>
        <v>1279</v>
      </c>
      <c r="T193" s="16">
        <f t="shared" si="184"/>
        <v>0.5546400693842151</v>
      </c>
    </row>
    <row r="194" spans="2:20" ht="15">
      <c r="B194" s="2">
        <v>2000</v>
      </c>
      <c r="C194" s="2">
        <f t="shared" si="185"/>
        <v>16504</v>
      </c>
      <c r="D194" s="16">
        <f t="shared" si="177"/>
        <v>0.502588464583714</v>
      </c>
      <c r="F194" s="15">
        <f t="shared" si="186"/>
        <v>3973</v>
      </c>
      <c r="G194" s="17">
        <f t="shared" si="178"/>
        <v>0.48298079260880133</v>
      </c>
      <c r="H194" s="15">
        <f t="shared" si="187"/>
        <v>1049</v>
      </c>
      <c r="I194" s="17">
        <f t="shared" si="179"/>
        <v>0.4043947571318427</v>
      </c>
      <c r="J194" s="15">
        <f t="shared" si="188"/>
        <v>2079</v>
      </c>
      <c r="K194" s="17">
        <f t="shared" si="180"/>
        <v>0.5184538653366584</v>
      </c>
      <c r="L194" s="15">
        <f t="shared" si="189"/>
        <v>119</v>
      </c>
      <c r="M194" s="17">
        <f t="shared" si="181"/>
        <v>0.5560747663551402</v>
      </c>
      <c r="N194" s="15">
        <f t="shared" si="190"/>
        <v>726</v>
      </c>
      <c r="O194" s="17">
        <f t="shared" si="182"/>
        <v>0.515625</v>
      </c>
      <c r="Q194" s="2">
        <f t="shared" si="191"/>
        <v>11157</v>
      </c>
      <c r="R194" s="16">
        <f t="shared" si="183"/>
        <v>0.5048644735055885</v>
      </c>
      <c r="S194" s="2">
        <f t="shared" si="192"/>
        <v>1374</v>
      </c>
      <c r="T194" s="16">
        <f t="shared" si="184"/>
        <v>0.5467568643056109</v>
      </c>
    </row>
    <row r="195" spans="2:20" ht="2.25" customHeight="1">
      <c r="B195" s="2">
        <v>1999</v>
      </c>
      <c r="C195" s="2">
        <f t="shared" si="185"/>
        <v>16654</v>
      </c>
      <c r="D195" s="16">
        <f t="shared" si="177"/>
        <v>0.5055859137826351</v>
      </c>
      <c r="F195" s="15">
        <f t="shared" si="186"/>
        <v>3980</v>
      </c>
      <c r="G195" s="17">
        <f t="shared" si="178"/>
        <v>0.485188345727173</v>
      </c>
      <c r="H195" s="15">
        <f t="shared" si="187"/>
        <v>1064</v>
      </c>
      <c r="I195" s="17">
        <f t="shared" si="179"/>
        <v>0.39865118021730983</v>
      </c>
      <c r="J195" s="15">
        <f t="shared" si="188"/>
        <v>2064</v>
      </c>
      <c r="K195" s="17">
        <f t="shared" si="180"/>
        <v>0.5263963274674828</v>
      </c>
      <c r="L195" s="15">
        <f t="shared" si="189"/>
        <v>109</v>
      </c>
      <c r="M195" s="17">
        <f t="shared" si="181"/>
        <v>0.5117370892018779</v>
      </c>
      <c r="N195" s="15">
        <f t="shared" si="190"/>
        <v>743</v>
      </c>
      <c r="O195" s="17">
        <f t="shared" si="182"/>
        <v>0.5307142857142857</v>
      </c>
      <c r="Q195" s="2">
        <f t="shared" si="191"/>
        <v>11448</v>
      </c>
      <c r="R195" s="16">
        <f t="shared" si="183"/>
        <v>0.5088678490465396</v>
      </c>
      <c r="S195" s="2">
        <f t="shared" si="192"/>
        <v>1226</v>
      </c>
      <c r="T195" s="16">
        <f t="shared" si="184"/>
        <v>0.5473214285714286</v>
      </c>
    </row>
    <row r="196" spans="2:20" ht="3" customHeight="1" hidden="1">
      <c r="B196" s="2">
        <v>1998</v>
      </c>
      <c r="C196" s="2">
        <f t="shared" si="185"/>
        <v>16549</v>
      </c>
      <c r="D196" s="16">
        <f t="shared" si="177"/>
        <v>0.5069848661233993</v>
      </c>
      <c r="F196" s="15">
        <f t="shared" si="186"/>
        <v>3957</v>
      </c>
      <c r="G196" s="17">
        <f t="shared" si="178"/>
        <v>0.4800436734198714</v>
      </c>
      <c r="H196" s="15">
        <f t="shared" si="187"/>
        <v>1100</v>
      </c>
      <c r="I196" s="17">
        <f t="shared" si="179"/>
        <v>0.39696860339227713</v>
      </c>
      <c r="J196" s="15">
        <f t="shared" si="188"/>
        <v>1993</v>
      </c>
      <c r="K196" s="17">
        <f t="shared" si="180"/>
        <v>0.5229598530569405</v>
      </c>
      <c r="L196" s="15">
        <f t="shared" si="189"/>
        <v>101</v>
      </c>
      <c r="M196" s="17">
        <f t="shared" si="181"/>
        <v>0.44493392070484583</v>
      </c>
      <c r="N196" s="15">
        <f t="shared" si="190"/>
        <v>763</v>
      </c>
      <c r="O196" s="17">
        <f t="shared" si="182"/>
        <v>0.5320781032078103</v>
      </c>
      <c r="Q196" s="2">
        <f t="shared" si="191"/>
        <v>11455</v>
      </c>
      <c r="R196" s="16">
        <f t="shared" si="183"/>
        <v>0.5112469874140855</v>
      </c>
      <c r="S196" s="2">
        <f t="shared" si="192"/>
        <v>1137</v>
      </c>
      <c r="T196" s="16">
        <f t="shared" si="184"/>
        <v>0.5704967385850477</v>
      </c>
    </row>
    <row r="197" spans="2:20" ht="15" hidden="1">
      <c r="B197" s="2">
        <v>1997</v>
      </c>
      <c r="C197" s="2">
        <f t="shared" si="185"/>
        <v>16689</v>
      </c>
      <c r="D197" s="16">
        <f t="shared" si="177"/>
        <v>0.5095255541307931</v>
      </c>
      <c r="F197" s="15">
        <f t="shared" si="186"/>
        <v>4001</v>
      </c>
      <c r="G197" s="17">
        <f t="shared" si="178"/>
        <v>0.4812364686071686</v>
      </c>
      <c r="H197" s="15">
        <f t="shared" si="187"/>
        <v>1127</v>
      </c>
      <c r="I197" s="17">
        <f t="shared" si="179"/>
        <v>0.39907932011331443</v>
      </c>
      <c r="J197" s="15">
        <f t="shared" si="188"/>
        <v>1987</v>
      </c>
      <c r="K197" s="17">
        <f t="shared" si="180"/>
        <v>0.5242744063324538</v>
      </c>
      <c r="L197" s="15">
        <f t="shared" si="189"/>
        <v>100</v>
      </c>
      <c r="M197" s="17">
        <f t="shared" si="181"/>
        <v>0.44052863436123346</v>
      </c>
      <c r="N197" s="15">
        <f t="shared" si="190"/>
        <v>787</v>
      </c>
      <c r="O197" s="17">
        <f t="shared" si="182"/>
        <v>0.5342837746096402</v>
      </c>
      <c r="Q197" s="2">
        <f t="shared" si="191"/>
        <v>11741</v>
      </c>
      <c r="R197" s="16">
        <f t="shared" si="183"/>
        <v>0.5158384956724221</v>
      </c>
      <c r="S197" s="2">
        <f t="shared" si="192"/>
        <v>947</v>
      </c>
      <c r="T197" s="16">
        <f t="shared" si="184"/>
        <v>0.5640262060750447</v>
      </c>
    </row>
    <row r="198" spans="2:20" ht="15" hidden="1">
      <c r="B198" s="2">
        <v>1996</v>
      </c>
      <c r="C198" s="2">
        <f t="shared" si="185"/>
        <v>16537</v>
      </c>
      <c r="D198" s="16">
        <f t="shared" si="177"/>
        <v>0.5110163468372424</v>
      </c>
      <c r="F198" s="15">
        <f t="shared" si="186"/>
        <v>3964</v>
      </c>
      <c r="G198" s="17">
        <f t="shared" si="178"/>
        <v>0.48288463881106103</v>
      </c>
      <c r="H198" s="15">
        <f t="shared" si="187"/>
        <v>1116</v>
      </c>
      <c r="I198" s="17">
        <f t="shared" si="179"/>
        <v>0.38885017421602786</v>
      </c>
      <c r="J198" s="15">
        <f t="shared" si="188"/>
        <v>1955</v>
      </c>
      <c r="K198" s="17">
        <f t="shared" si="180"/>
        <v>0.5367929708951126</v>
      </c>
      <c r="L198" s="15">
        <f t="shared" si="189"/>
        <v>107</v>
      </c>
      <c r="M198" s="17">
        <f t="shared" si="181"/>
        <v>0.47345132743362833</v>
      </c>
      <c r="N198" s="15">
        <f t="shared" si="190"/>
        <v>786</v>
      </c>
      <c r="O198" s="17">
        <f t="shared" si="182"/>
        <v>0.5343303874915024</v>
      </c>
      <c r="Q198" s="2">
        <f t="shared" si="191"/>
        <v>11811</v>
      </c>
      <c r="R198" s="16">
        <f t="shared" si="183"/>
        <v>0.5174362569000263</v>
      </c>
      <c r="S198" s="2">
        <f t="shared" si="192"/>
        <v>762</v>
      </c>
      <c r="T198" s="16">
        <f t="shared" si="184"/>
        <v>0.5746606334841629</v>
      </c>
    </row>
    <row r="199" spans="2:20" ht="15" hidden="1">
      <c r="B199" s="2">
        <v>1995</v>
      </c>
      <c r="C199" s="2">
        <f t="shared" si="185"/>
        <v>16836</v>
      </c>
      <c r="D199" s="16">
        <f t="shared" si="177"/>
        <v>0.5150198837565004</v>
      </c>
      <c r="F199" s="15">
        <f t="shared" si="186"/>
        <v>3911</v>
      </c>
      <c r="G199" s="17">
        <f t="shared" si="178"/>
        <v>0.48236309817464235</v>
      </c>
      <c r="H199" s="15">
        <f t="shared" si="187"/>
        <v>1102</v>
      </c>
      <c r="I199" s="17">
        <f t="shared" si="179"/>
        <v>0.3872101194659171</v>
      </c>
      <c r="J199" s="15">
        <f t="shared" si="188"/>
        <v>1889</v>
      </c>
      <c r="K199" s="17">
        <f t="shared" si="180"/>
        <v>0.5368002273373117</v>
      </c>
      <c r="L199" s="15">
        <f t="shared" si="189"/>
        <v>116</v>
      </c>
      <c r="M199" s="17">
        <f t="shared" si="181"/>
        <v>0.47346938775510206</v>
      </c>
      <c r="N199" s="15">
        <f t="shared" si="190"/>
        <v>804</v>
      </c>
      <c r="O199" s="17">
        <f t="shared" si="182"/>
        <v>0.5367156208277704</v>
      </c>
      <c r="Q199" s="2">
        <f t="shared" si="191"/>
        <v>12336</v>
      </c>
      <c r="R199" s="16">
        <f t="shared" si="183"/>
        <v>0.5241332426920462</v>
      </c>
      <c r="S199" s="2">
        <f t="shared" si="192"/>
        <v>589</v>
      </c>
      <c r="T199" s="16">
        <f t="shared" si="184"/>
        <v>0.5630975143403442</v>
      </c>
    </row>
    <row r="200" spans="2:20" ht="15" hidden="1">
      <c r="B200" s="2">
        <v>1989</v>
      </c>
      <c r="C200" s="2">
        <f t="shared" si="185"/>
        <v>17746</v>
      </c>
      <c r="D200" s="16">
        <f t="shared" si="177"/>
        <v>0.5393920972644377</v>
      </c>
      <c r="F200" s="15">
        <f t="shared" si="186"/>
        <v>2738</v>
      </c>
      <c r="G200" s="17">
        <f t="shared" si="178"/>
        <v>0.502016868353502</v>
      </c>
      <c r="H200" s="15">
        <f t="shared" si="187"/>
        <v>914</v>
      </c>
      <c r="I200" s="17">
        <f t="shared" si="179"/>
        <v>0.42710280373831777</v>
      </c>
      <c r="J200" s="15">
        <f t="shared" si="188"/>
        <v>1218</v>
      </c>
      <c r="K200" s="17">
        <f t="shared" si="180"/>
        <v>0.5415740329035127</v>
      </c>
      <c r="L200" s="15">
        <f t="shared" si="189"/>
        <v>53</v>
      </c>
      <c r="M200" s="17">
        <f t="shared" si="181"/>
        <v>0.38405797101449274</v>
      </c>
      <c r="N200" s="15">
        <f t="shared" si="190"/>
        <v>553</v>
      </c>
      <c r="O200" s="17">
        <f t="shared" si="182"/>
        <v>0.5965480043149946</v>
      </c>
      <c r="Q200" s="2">
        <f t="shared" si="191"/>
        <v>14818</v>
      </c>
      <c r="R200" s="16">
        <f t="shared" si="183"/>
        <v>0.5473147669350669</v>
      </c>
      <c r="S200" s="2">
        <f t="shared" si="192"/>
        <v>190</v>
      </c>
      <c r="T200" s="16">
        <f t="shared" si="184"/>
        <v>0.510752688172043</v>
      </c>
    </row>
    <row r="201" spans="2:20" ht="15" hidden="1">
      <c r="B201" s="2">
        <v>1988</v>
      </c>
      <c r="C201" s="2">
        <f t="shared" si="185"/>
        <v>17396</v>
      </c>
      <c r="D201" s="16">
        <f t="shared" si="177"/>
        <v>0.5365161608684925</v>
      </c>
      <c r="F201" s="15">
        <f t="shared" si="186"/>
        <v>2512</v>
      </c>
      <c r="G201" s="17">
        <f t="shared" si="178"/>
        <v>0.5033059507112803</v>
      </c>
      <c r="H201" s="15">
        <f t="shared" si="187"/>
        <v>850</v>
      </c>
      <c r="I201" s="17">
        <f t="shared" si="179"/>
        <v>0.4226752859273993</v>
      </c>
      <c r="J201" s="15">
        <f t="shared" si="188"/>
        <v>1115</v>
      </c>
      <c r="K201" s="17">
        <f t="shared" si="180"/>
        <v>0.5508893280632411</v>
      </c>
      <c r="L201" s="15">
        <f t="shared" si="189"/>
        <v>59</v>
      </c>
      <c r="M201" s="17">
        <f t="shared" si="181"/>
        <v>0.44696969696969696</v>
      </c>
      <c r="N201" s="15">
        <f t="shared" si="190"/>
        <v>488</v>
      </c>
      <c r="O201" s="17">
        <f t="shared" si="182"/>
        <v>0.5922330097087378</v>
      </c>
      <c r="Q201" s="2">
        <f t="shared" si="191"/>
        <v>14766</v>
      </c>
      <c r="R201" s="16">
        <f t="shared" si="183"/>
        <v>0.542787825319806</v>
      </c>
      <c r="S201" s="2">
        <f t="shared" si="192"/>
        <v>118</v>
      </c>
      <c r="T201" s="16">
        <f t="shared" si="184"/>
        <v>0.5152838427947598</v>
      </c>
    </row>
    <row r="202" spans="2:20" ht="15" hidden="1">
      <c r="B202" s="2">
        <v>1987</v>
      </c>
      <c r="C202" s="2">
        <f t="shared" si="185"/>
        <v>17171</v>
      </c>
      <c r="D202" s="16">
        <f t="shared" si="177"/>
        <v>0.5350054525627045</v>
      </c>
      <c r="F202" s="15">
        <f t="shared" si="186"/>
        <v>2188</v>
      </c>
      <c r="G202" s="17">
        <f t="shared" si="178"/>
        <v>0.5037992171310154</v>
      </c>
      <c r="H202" s="15">
        <f t="shared" si="187"/>
        <v>730</v>
      </c>
      <c r="I202" s="17">
        <f t="shared" si="179"/>
        <v>0.4209919261822376</v>
      </c>
      <c r="J202" s="15">
        <f t="shared" si="188"/>
        <v>999</v>
      </c>
      <c r="K202" s="17">
        <f t="shared" si="180"/>
        <v>0.5540765391014975</v>
      </c>
      <c r="L202" s="15">
        <f t="shared" si="189"/>
        <v>61</v>
      </c>
      <c r="M202" s="17">
        <f t="shared" si="181"/>
        <v>0.4728682170542636</v>
      </c>
      <c r="N202" s="15">
        <f t="shared" si="190"/>
        <v>398</v>
      </c>
      <c r="O202" s="17">
        <f t="shared" si="182"/>
        <v>0.5878877400295421</v>
      </c>
      <c r="Q202" s="2">
        <f t="shared" si="191"/>
        <v>14859</v>
      </c>
      <c r="R202" s="16">
        <f t="shared" si="183"/>
        <v>0.5397776809067132</v>
      </c>
      <c r="S202" s="2">
        <f t="shared" si="192"/>
        <v>124</v>
      </c>
      <c r="T202" s="16">
        <f t="shared" si="184"/>
        <v>0.5535714285714286</v>
      </c>
    </row>
    <row r="203" spans="1:20" ht="15">
      <c r="A203" s="8"/>
      <c r="B203" s="8"/>
      <c r="C203" s="8"/>
      <c r="D203" s="8"/>
      <c r="E203" s="11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1"/>
      <c r="Q203" s="8"/>
      <c r="R203" s="8"/>
      <c r="S203" s="8"/>
      <c r="T203" s="8"/>
    </row>
    <row r="204" spans="6:15" ht="15">
      <c r="F204" s="15"/>
      <c r="G204" s="15"/>
      <c r="H204" s="28"/>
      <c r="I204" s="15"/>
      <c r="J204" s="15"/>
      <c r="K204" s="15"/>
      <c r="L204" s="15"/>
      <c r="M204" s="15"/>
      <c r="N204" s="15"/>
      <c r="O204" s="15"/>
    </row>
    <row r="205" spans="1:20" ht="15">
      <c r="A205" s="2" t="s">
        <v>14</v>
      </c>
      <c r="B205" s="2">
        <v>2009</v>
      </c>
      <c r="C205" s="2">
        <f aca="true" t="shared" si="193" ref="C205:C210">SUM(F205+Q205+S205)</f>
        <v>12373</v>
      </c>
      <c r="D205" s="16">
        <f aca="true" t="shared" si="194" ref="D205:D222">SUM(C205/C30)</f>
        <v>0.50066766479181</v>
      </c>
      <c r="F205" s="15">
        <f aca="true" t="shared" si="195" ref="F205:F210">SUM(H205+J205+L205+N205)</f>
        <v>2864</v>
      </c>
      <c r="G205" s="17">
        <f aca="true" t="shared" si="196" ref="G205:G222">SUM(F205/F30)</f>
        <v>0.48118279569892475</v>
      </c>
      <c r="H205" s="26">
        <v>659</v>
      </c>
      <c r="I205" s="17">
        <f aca="true" t="shared" si="197" ref="I205:I222">SUM(H205/H30)</f>
        <v>0.43043762246897455</v>
      </c>
      <c r="J205" s="26">
        <v>1637</v>
      </c>
      <c r="K205" s="17">
        <f aca="true" t="shared" si="198" ref="K205:K222">SUM(J205/J30)</f>
        <v>0.5155905511811023</v>
      </c>
      <c r="L205" s="26">
        <v>75</v>
      </c>
      <c r="M205" s="17">
        <f aca="true" t="shared" si="199" ref="M205:M222">SUM(L205/L30)</f>
        <v>0.44642857142857145</v>
      </c>
      <c r="N205" s="26">
        <v>493</v>
      </c>
      <c r="O205" s="17">
        <f aca="true" t="shared" si="200" ref="O205:O222">SUM(N205/N30)</f>
        <v>0.45732838589981445</v>
      </c>
      <c r="Q205" s="26">
        <v>8600</v>
      </c>
      <c r="R205" s="17">
        <f aca="true" t="shared" si="201" ref="R205:R222">SUM(Q205/Q30)</f>
        <v>0.5047540791172673</v>
      </c>
      <c r="S205" s="26">
        <v>909</v>
      </c>
      <c r="T205" s="17">
        <f aca="true" t="shared" si="202" ref="T205:T222">SUM(S205/S30)</f>
        <v>0.5275681950087058</v>
      </c>
    </row>
    <row r="206" spans="1:20" ht="15">
      <c r="A206" s="2" t="s">
        <v>23</v>
      </c>
      <c r="B206" s="2">
        <v>2008</v>
      </c>
      <c r="C206" s="2">
        <f t="shared" si="193"/>
        <v>12207</v>
      </c>
      <c r="D206" s="16">
        <f t="shared" si="194"/>
        <v>0.49569560626979614</v>
      </c>
      <c r="F206" s="15">
        <f t="shared" si="195"/>
        <v>2921</v>
      </c>
      <c r="G206" s="17">
        <f t="shared" si="196"/>
        <v>0.47908807610300147</v>
      </c>
      <c r="H206" s="26">
        <v>680</v>
      </c>
      <c r="I206" s="17">
        <f t="shared" si="197"/>
        <v>0.4146341463414634</v>
      </c>
      <c r="J206" s="26">
        <v>1595</v>
      </c>
      <c r="K206" s="17">
        <f t="shared" si="198"/>
        <v>0.5150145301905069</v>
      </c>
      <c r="L206" s="26">
        <v>94</v>
      </c>
      <c r="M206" s="17">
        <f t="shared" si="199"/>
        <v>0.46078431372549017</v>
      </c>
      <c r="N206" s="26">
        <v>552</v>
      </c>
      <c r="O206" s="17">
        <f t="shared" si="200"/>
        <v>0.47750865051903113</v>
      </c>
      <c r="Q206" s="26">
        <v>8462</v>
      </c>
      <c r="R206" s="17">
        <f t="shared" si="201"/>
        <v>0.4982042979099205</v>
      </c>
      <c r="S206" s="26">
        <v>824</v>
      </c>
      <c r="T206" s="17">
        <f t="shared" si="202"/>
        <v>0.533678756476684</v>
      </c>
    </row>
    <row r="207" spans="2:20" ht="15">
      <c r="B207" s="2">
        <v>2007</v>
      </c>
      <c r="C207" s="2">
        <f t="shared" si="193"/>
        <v>12228</v>
      </c>
      <c r="D207" s="16">
        <f t="shared" si="194"/>
        <v>0.4927267598823387</v>
      </c>
      <c r="F207" s="15">
        <f t="shared" si="195"/>
        <v>2990</v>
      </c>
      <c r="G207" s="17">
        <f t="shared" si="196"/>
        <v>0.4801670146137787</v>
      </c>
      <c r="H207" s="26">
        <v>665</v>
      </c>
      <c r="I207" s="17">
        <f t="shared" si="197"/>
        <v>0.40722596448254744</v>
      </c>
      <c r="J207" s="26">
        <v>1606</v>
      </c>
      <c r="K207" s="17">
        <f t="shared" si="198"/>
        <v>0.5114649681528662</v>
      </c>
      <c r="L207" s="26">
        <v>114</v>
      </c>
      <c r="M207" s="17">
        <f t="shared" si="199"/>
        <v>0.47107438016528924</v>
      </c>
      <c r="N207" s="26">
        <v>605</v>
      </c>
      <c r="O207" s="17">
        <f t="shared" si="200"/>
        <v>0.4991749174917492</v>
      </c>
      <c r="Q207" s="26">
        <v>8476</v>
      </c>
      <c r="R207" s="17">
        <f t="shared" si="201"/>
        <v>0.49520916101892964</v>
      </c>
      <c r="S207" s="26">
        <v>762</v>
      </c>
      <c r="T207" s="17">
        <f t="shared" si="202"/>
        <v>0.5169606512890095</v>
      </c>
    </row>
    <row r="208" spans="2:20" ht="15">
      <c r="B208" s="2">
        <v>2006</v>
      </c>
      <c r="C208" s="2">
        <f t="shared" si="193"/>
        <v>11936</v>
      </c>
      <c r="D208" s="16">
        <f t="shared" si="194"/>
        <v>0.49074911602664256</v>
      </c>
      <c r="F208" s="15">
        <f t="shared" si="195"/>
        <v>2973</v>
      </c>
      <c r="G208" s="17">
        <f t="shared" si="196"/>
        <v>0.4789753504108265</v>
      </c>
      <c r="H208" s="26">
        <v>706</v>
      </c>
      <c r="I208" s="17">
        <f t="shared" si="197"/>
        <v>0.4131070801638385</v>
      </c>
      <c r="J208" s="26">
        <v>1545</v>
      </c>
      <c r="K208" s="17">
        <f t="shared" si="198"/>
        <v>0.5035853976531942</v>
      </c>
      <c r="L208" s="26">
        <v>116</v>
      </c>
      <c r="M208" s="17">
        <f t="shared" si="199"/>
        <v>0.48333333333333334</v>
      </c>
      <c r="N208" s="26">
        <v>606</v>
      </c>
      <c r="O208" s="17">
        <f t="shared" si="200"/>
        <v>0.5092436974789916</v>
      </c>
      <c r="Q208" s="26">
        <v>8291</v>
      </c>
      <c r="R208" s="17">
        <f t="shared" si="201"/>
        <v>0.49233966745843233</v>
      </c>
      <c r="S208" s="26">
        <v>672</v>
      </c>
      <c r="T208" s="17">
        <f t="shared" si="202"/>
        <v>0.5270588235294118</v>
      </c>
    </row>
    <row r="209" spans="2:20" ht="15">
      <c r="B209" s="2">
        <v>2005</v>
      </c>
      <c r="C209" s="2">
        <f t="shared" si="193"/>
        <v>11808</v>
      </c>
      <c r="D209" s="16">
        <f t="shared" si="194"/>
        <v>0.4871488097693799</v>
      </c>
      <c r="F209" s="15">
        <f t="shared" si="195"/>
        <v>3072</v>
      </c>
      <c r="G209" s="17">
        <f t="shared" si="196"/>
        <v>0.48142924306535023</v>
      </c>
      <c r="H209" s="26">
        <v>758</v>
      </c>
      <c r="I209" s="17">
        <f t="shared" si="197"/>
        <v>0.41195652173913044</v>
      </c>
      <c r="J209" s="26">
        <v>1556</v>
      </c>
      <c r="K209" s="17">
        <f t="shared" si="198"/>
        <v>0.5033969589129732</v>
      </c>
      <c r="L209" s="26">
        <v>118</v>
      </c>
      <c r="M209" s="17">
        <f t="shared" si="199"/>
        <v>0.502127659574468</v>
      </c>
      <c r="N209" s="26">
        <v>640</v>
      </c>
      <c r="O209" s="17">
        <f t="shared" si="200"/>
        <v>0.5267489711934157</v>
      </c>
      <c r="Q209" s="26">
        <v>8055</v>
      </c>
      <c r="R209" s="17">
        <f t="shared" si="201"/>
        <v>0.48588490770901194</v>
      </c>
      <c r="S209" s="26">
        <v>681</v>
      </c>
      <c r="T209" s="17">
        <f t="shared" si="202"/>
        <v>0.53203125</v>
      </c>
    </row>
    <row r="210" spans="2:20" ht="15">
      <c r="B210" s="2">
        <v>2004</v>
      </c>
      <c r="C210" s="2">
        <f t="shared" si="193"/>
        <v>11430</v>
      </c>
      <c r="D210" s="16">
        <f t="shared" si="194"/>
        <v>0.4843220338983051</v>
      </c>
      <c r="F210" s="15">
        <f t="shared" si="195"/>
        <v>2981</v>
      </c>
      <c r="G210" s="17">
        <f t="shared" si="196"/>
        <v>0.475969982436532</v>
      </c>
      <c r="H210" s="26">
        <v>753</v>
      </c>
      <c r="I210" s="17">
        <f t="shared" si="197"/>
        <v>0.4016</v>
      </c>
      <c r="J210" s="26">
        <v>1492</v>
      </c>
      <c r="K210" s="17">
        <f t="shared" si="198"/>
        <v>0.49403973509933774</v>
      </c>
      <c r="L210" s="26">
        <v>119</v>
      </c>
      <c r="M210" s="17">
        <f t="shared" si="199"/>
        <v>0.5242290748898678</v>
      </c>
      <c r="N210" s="26">
        <v>617</v>
      </c>
      <c r="O210" s="17">
        <f t="shared" si="200"/>
        <v>0.5407537248028046</v>
      </c>
      <c r="Q210" s="26">
        <v>7684</v>
      </c>
      <c r="R210" s="17">
        <f t="shared" si="201"/>
        <v>0.48336164056111214</v>
      </c>
      <c r="S210" s="26">
        <v>765</v>
      </c>
      <c r="T210" s="17">
        <f t="shared" si="202"/>
        <v>0.53125</v>
      </c>
    </row>
    <row r="211" spans="2:20" ht="15">
      <c r="B211" s="2">
        <v>2003</v>
      </c>
      <c r="C211" s="2">
        <f aca="true" t="shared" si="203" ref="C211:C216">SUM(F211+Q211+S211)</f>
        <v>11228</v>
      </c>
      <c r="D211" s="16">
        <f t="shared" si="194"/>
        <v>0.48067126161222656</v>
      </c>
      <c r="F211" s="15">
        <f aca="true" t="shared" si="204" ref="F211:F216">SUM(H211+J211+L211+N211)</f>
        <v>3009</v>
      </c>
      <c r="G211" s="17">
        <f t="shared" si="196"/>
        <v>0.4703032197561738</v>
      </c>
      <c r="H211" s="26">
        <v>790</v>
      </c>
      <c r="I211" s="17">
        <f t="shared" si="197"/>
        <v>0.4030612244897959</v>
      </c>
      <c r="J211" s="26">
        <v>1499</v>
      </c>
      <c r="K211" s="17">
        <f t="shared" si="198"/>
        <v>0.48716282092947677</v>
      </c>
      <c r="L211" s="26">
        <v>103</v>
      </c>
      <c r="M211" s="17">
        <f t="shared" si="199"/>
        <v>0.5309278350515464</v>
      </c>
      <c r="N211" s="26">
        <v>617</v>
      </c>
      <c r="O211" s="17">
        <f t="shared" si="200"/>
        <v>0.5287060839760068</v>
      </c>
      <c r="Q211" s="26">
        <v>7511</v>
      </c>
      <c r="R211" s="17">
        <f t="shared" si="201"/>
        <v>0.47996677103968305</v>
      </c>
      <c r="S211" s="26">
        <v>708</v>
      </c>
      <c r="T211" s="17">
        <f t="shared" si="202"/>
        <v>0.5396341463414634</v>
      </c>
    </row>
    <row r="212" spans="2:20" ht="15">
      <c r="B212" s="2">
        <v>2002</v>
      </c>
      <c r="C212" s="2">
        <f t="shared" si="203"/>
        <v>11269</v>
      </c>
      <c r="D212" s="16">
        <f t="shared" si="194"/>
        <v>0.48240582191780823</v>
      </c>
      <c r="F212" s="15">
        <f t="shared" si="204"/>
        <v>2964</v>
      </c>
      <c r="G212" s="17">
        <f t="shared" si="196"/>
        <v>0.4722000955870639</v>
      </c>
      <c r="H212" s="26">
        <v>792</v>
      </c>
      <c r="I212" s="17">
        <f t="shared" si="197"/>
        <v>0.4024390243902439</v>
      </c>
      <c r="J212" s="26">
        <v>1499</v>
      </c>
      <c r="K212" s="17">
        <f t="shared" si="198"/>
        <v>0.49635761589403976</v>
      </c>
      <c r="L212" s="26">
        <v>97</v>
      </c>
      <c r="M212" s="17">
        <f t="shared" si="199"/>
        <v>0.5187165775401069</v>
      </c>
      <c r="N212" s="26">
        <v>576</v>
      </c>
      <c r="O212" s="17">
        <f t="shared" si="200"/>
        <v>0.5226860254083484</v>
      </c>
      <c r="Q212" s="26">
        <v>7603</v>
      </c>
      <c r="R212" s="17">
        <f t="shared" si="201"/>
        <v>0.4831596339603457</v>
      </c>
      <c r="S212" s="26">
        <v>702</v>
      </c>
      <c r="T212" s="17">
        <f t="shared" si="202"/>
        <v>0.5211581291759465</v>
      </c>
    </row>
    <row r="213" spans="2:20" ht="15">
      <c r="B213" s="2">
        <v>2001</v>
      </c>
      <c r="C213" s="2">
        <f t="shared" si="203"/>
        <v>11479</v>
      </c>
      <c r="D213" s="16">
        <f t="shared" si="194"/>
        <v>0.48925922768732416</v>
      </c>
      <c r="F213" s="15">
        <f t="shared" si="204"/>
        <v>2904</v>
      </c>
      <c r="G213" s="17">
        <f t="shared" si="196"/>
        <v>0.4730412119237661</v>
      </c>
      <c r="H213" s="27">
        <v>758</v>
      </c>
      <c r="I213" s="17">
        <f t="shared" si="197"/>
        <v>0.395822454308094</v>
      </c>
      <c r="J213" s="27">
        <v>1507</v>
      </c>
      <c r="K213" s="17">
        <f t="shared" si="198"/>
        <v>0.4976882430647292</v>
      </c>
      <c r="L213" s="27">
        <v>89</v>
      </c>
      <c r="M213" s="17">
        <f t="shared" si="199"/>
        <v>0.5493827160493827</v>
      </c>
      <c r="N213" s="27">
        <v>550</v>
      </c>
      <c r="O213" s="17">
        <f t="shared" si="200"/>
        <v>0.5319148936170213</v>
      </c>
      <c r="Q213" s="27">
        <v>7715</v>
      </c>
      <c r="R213" s="16">
        <f t="shared" si="201"/>
        <v>0.4905888337784561</v>
      </c>
      <c r="S213" s="27">
        <v>860</v>
      </c>
      <c r="T213" s="16">
        <f t="shared" si="202"/>
        <v>0.5385097056981841</v>
      </c>
    </row>
    <row r="214" spans="2:20" ht="14.25" customHeight="1">
      <c r="B214" s="2">
        <v>2000</v>
      </c>
      <c r="C214" s="2">
        <f t="shared" si="203"/>
        <v>11448</v>
      </c>
      <c r="D214" s="16">
        <f t="shared" si="194"/>
        <v>0.49019439924638175</v>
      </c>
      <c r="F214" s="15">
        <f t="shared" si="204"/>
        <v>2876</v>
      </c>
      <c r="G214" s="17">
        <f t="shared" si="196"/>
        <v>0.481419484432541</v>
      </c>
      <c r="H214" s="27">
        <v>757</v>
      </c>
      <c r="I214" s="17">
        <f t="shared" si="197"/>
        <v>0.3973753280839895</v>
      </c>
      <c r="J214" s="27">
        <v>1508</v>
      </c>
      <c r="K214" s="17">
        <f t="shared" si="198"/>
        <v>0.5160848733744011</v>
      </c>
      <c r="L214" s="27">
        <v>81</v>
      </c>
      <c r="M214" s="17">
        <f t="shared" si="199"/>
        <v>0.5586206896551724</v>
      </c>
      <c r="N214" s="27">
        <v>530</v>
      </c>
      <c r="O214" s="17">
        <f t="shared" si="200"/>
        <v>0.5289421157684631</v>
      </c>
      <c r="Q214" s="27">
        <v>7751</v>
      </c>
      <c r="R214" s="16">
        <f t="shared" si="201"/>
        <v>0.490973585861785</v>
      </c>
      <c r="S214" s="27">
        <v>821</v>
      </c>
      <c r="T214" s="16">
        <f t="shared" si="202"/>
        <v>0.5153797865662273</v>
      </c>
    </row>
    <row r="215" spans="2:20" ht="14.25" customHeight="1" hidden="1">
      <c r="B215" s="2">
        <v>1999</v>
      </c>
      <c r="C215" s="2">
        <f t="shared" si="203"/>
        <v>11572</v>
      </c>
      <c r="D215" s="16">
        <f t="shared" si="194"/>
        <v>0.49472019152665553</v>
      </c>
      <c r="F215" s="15">
        <f t="shared" si="204"/>
        <v>2892</v>
      </c>
      <c r="G215" s="17">
        <f t="shared" si="196"/>
        <v>0.48401673640167364</v>
      </c>
      <c r="H215" s="21">
        <v>773</v>
      </c>
      <c r="I215" s="17">
        <f t="shared" si="197"/>
        <v>0.39238578680203046</v>
      </c>
      <c r="J215" s="21">
        <v>1508</v>
      </c>
      <c r="K215" s="17">
        <f t="shared" si="198"/>
        <v>0.5252525252525253</v>
      </c>
      <c r="L215" s="21">
        <v>72</v>
      </c>
      <c r="M215" s="17">
        <f t="shared" si="199"/>
        <v>0.4864864864864865</v>
      </c>
      <c r="N215" s="21">
        <v>539</v>
      </c>
      <c r="O215" s="17">
        <f t="shared" si="200"/>
        <v>0.5466531440162272</v>
      </c>
      <c r="Q215" s="22">
        <v>7922</v>
      </c>
      <c r="R215" s="16">
        <f t="shared" si="201"/>
        <v>0.4959308876925003</v>
      </c>
      <c r="S215" s="22">
        <v>758</v>
      </c>
      <c r="T215" s="16">
        <f t="shared" si="202"/>
        <v>0.5256588072122053</v>
      </c>
    </row>
    <row r="216" spans="2:20" ht="15" hidden="1">
      <c r="B216" s="2">
        <v>1998</v>
      </c>
      <c r="C216" s="2">
        <f t="shared" si="203"/>
        <v>11393</v>
      </c>
      <c r="D216" s="16">
        <f t="shared" si="194"/>
        <v>0.4953262901612973</v>
      </c>
      <c r="F216" s="15">
        <f t="shared" si="204"/>
        <v>2829</v>
      </c>
      <c r="G216" s="17">
        <f t="shared" si="196"/>
        <v>0.47586206896551725</v>
      </c>
      <c r="H216" s="21">
        <v>818</v>
      </c>
      <c r="I216" s="17">
        <f t="shared" si="197"/>
        <v>0.3959341723136496</v>
      </c>
      <c r="J216" s="21">
        <v>1403</v>
      </c>
      <c r="K216" s="17">
        <f t="shared" si="198"/>
        <v>0.5194372454646428</v>
      </c>
      <c r="L216" s="21">
        <v>74</v>
      </c>
      <c r="M216" s="17">
        <f t="shared" si="199"/>
        <v>0.43529411764705883</v>
      </c>
      <c r="N216" s="21">
        <v>534</v>
      </c>
      <c r="O216" s="17">
        <f t="shared" si="200"/>
        <v>0.5297619047619048</v>
      </c>
      <c r="Q216" s="22">
        <v>7877</v>
      </c>
      <c r="R216" s="16">
        <f t="shared" si="201"/>
        <v>0.4990180551156161</v>
      </c>
      <c r="S216" s="22">
        <v>687</v>
      </c>
      <c r="T216" s="16">
        <f t="shared" si="202"/>
        <v>0.5405192761605035</v>
      </c>
    </row>
    <row r="217" spans="2:20" ht="15" hidden="1">
      <c r="B217" s="2">
        <v>1997</v>
      </c>
      <c r="C217" s="2">
        <f aca="true" t="shared" si="205" ref="C217:C222">SUM(F217+Q217+S217)</f>
        <v>11378</v>
      </c>
      <c r="D217" s="16">
        <f t="shared" si="194"/>
        <v>0.49622748484452006</v>
      </c>
      <c r="F217" s="15">
        <f aca="true" t="shared" si="206" ref="F217:F222">SUM(H217+J217+L217+N217)</f>
        <v>2841</v>
      </c>
      <c r="G217" s="17">
        <f t="shared" si="196"/>
        <v>0.47468671679197993</v>
      </c>
      <c r="H217" s="21">
        <v>821</v>
      </c>
      <c r="I217" s="17">
        <f t="shared" si="197"/>
        <v>0.39076630176106614</v>
      </c>
      <c r="J217" s="21">
        <v>1409</v>
      </c>
      <c r="K217" s="17">
        <f t="shared" si="198"/>
        <v>0.5241815476190477</v>
      </c>
      <c r="L217" s="21">
        <v>73</v>
      </c>
      <c r="M217" s="17">
        <f t="shared" si="199"/>
        <v>0.4269005847953216</v>
      </c>
      <c r="N217" s="21">
        <v>538</v>
      </c>
      <c r="O217" s="17">
        <f t="shared" si="200"/>
        <v>0.5248780487804878</v>
      </c>
      <c r="Q217" s="22">
        <v>7995</v>
      </c>
      <c r="R217" s="16">
        <f t="shared" si="201"/>
        <v>0.5024509803921569</v>
      </c>
      <c r="S217" s="22">
        <v>542</v>
      </c>
      <c r="T217" s="16">
        <f t="shared" si="202"/>
        <v>0.5251937984496124</v>
      </c>
    </row>
    <row r="218" spans="2:20" ht="15" hidden="1">
      <c r="B218" s="2">
        <v>1996</v>
      </c>
      <c r="C218" s="2">
        <f t="shared" si="205"/>
        <v>11282</v>
      </c>
      <c r="D218" s="16">
        <f t="shared" si="194"/>
        <v>0.4991152008494072</v>
      </c>
      <c r="F218" s="15">
        <f t="shared" si="206"/>
        <v>2810</v>
      </c>
      <c r="G218" s="17">
        <f t="shared" si="196"/>
        <v>0.47691785471826204</v>
      </c>
      <c r="H218" s="21">
        <v>795</v>
      </c>
      <c r="I218" s="17">
        <f t="shared" si="197"/>
        <v>0.38368725868725867</v>
      </c>
      <c r="J218" s="21">
        <v>1398</v>
      </c>
      <c r="K218" s="17">
        <f t="shared" si="198"/>
        <v>0.5333842045020984</v>
      </c>
      <c r="L218" s="21">
        <v>71</v>
      </c>
      <c r="M218" s="17">
        <f t="shared" si="199"/>
        <v>0.4303030303030303</v>
      </c>
      <c r="N218" s="21">
        <v>546</v>
      </c>
      <c r="O218" s="17">
        <f t="shared" si="200"/>
        <v>0.528046421663443</v>
      </c>
      <c r="Q218" s="22">
        <v>8010</v>
      </c>
      <c r="R218" s="16">
        <f t="shared" si="201"/>
        <v>0.5054265522463403</v>
      </c>
      <c r="S218" s="22">
        <v>462</v>
      </c>
      <c r="T218" s="16">
        <f t="shared" si="202"/>
        <v>0.5347222222222222</v>
      </c>
    </row>
    <row r="219" spans="2:20" ht="15" hidden="1">
      <c r="B219" s="2">
        <v>1995</v>
      </c>
      <c r="C219" s="2">
        <f t="shared" si="205"/>
        <v>11489</v>
      </c>
      <c r="D219" s="16">
        <f t="shared" si="194"/>
        <v>0.5068154748775862</v>
      </c>
      <c r="F219" s="15">
        <f t="shared" si="206"/>
        <v>2768</v>
      </c>
      <c r="G219" s="17">
        <f t="shared" si="196"/>
        <v>0.4768303186907838</v>
      </c>
      <c r="H219" s="21">
        <v>771</v>
      </c>
      <c r="I219" s="17">
        <f t="shared" si="197"/>
        <v>0.3805528134254689</v>
      </c>
      <c r="J219" s="21">
        <v>1368</v>
      </c>
      <c r="K219" s="17">
        <f t="shared" si="198"/>
        <v>0.5368916797488226</v>
      </c>
      <c r="L219" s="21">
        <v>77</v>
      </c>
      <c r="M219" s="17">
        <f t="shared" si="199"/>
        <v>0.425414364640884</v>
      </c>
      <c r="N219" s="21">
        <v>552</v>
      </c>
      <c r="O219" s="17">
        <f t="shared" si="200"/>
        <v>0.5257142857142857</v>
      </c>
      <c r="Q219" s="22">
        <v>8312</v>
      </c>
      <c r="R219" s="16">
        <f t="shared" si="201"/>
        <v>0.5158247486657564</v>
      </c>
      <c r="S219" s="22">
        <v>409</v>
      </c>
      <c r="T219" s="16">
        <f t="shared" si="202"/>
        <v>0.5453333333333333</v>
      </c>
    </row>
    <row r="220" spans="2:20" ht="15" hidden="1">
      <c r="B220" s="2">
        <v>1989</v>
      </c>
      <c r="C220" s="2">
        <f t="shared" si="205"/>
        <v>11944</v>
      </c>
      <c r="D220" s="16">
        <f t="shared" si="194"/>
        <v>0.524020532619664</v>
      </c>
      <c r="F220" s="15">
        <f t="shared" si="206"/>
        <v>1877</v>
      </c>
      <c r="G220" s="17">
        <f t="shared" si="196"/>
        <v>0.4944678609062171</v>
      </c>
      <c r="H220" s="21">
        <v>579</v>
      </c>
      <c r="I220" s="17">
        <f t="shared" si="197"/>
        <v>0.42170429715950475</v>
      </c>
      <c r="J220" s="21">
        <v>905</v>
      </c>
      <c r="K220" s="17">
        <f t="shared" si="198"/>
        <v>0.530791788856305</v>
      </c>
      <c r="L220" s="21">
        <v>33</v>
      </c>
      <c r="M220" s="17">
        <f t="shared" si="199"/>
        <v>0.32673267326732675</v>
      </c>
      <c r="N220" s="21">
        <v>360</v>
      </c>
      <c r="O220" s="17">
        <f t="shared" si="200"/>
        <v>0.5834683954619124</v>
      </c>
      <c r="Q220" s="22">
        <v>9928</v>
      </c>
      <c r="R220" s="16">
        <f t="shared" si="201"/>
        <v>0.5308523152604</v>
      </c>
      <c r="S220" s="22">
        <v>139</v>
      </c>
      <c r="T220" s="16">
        <f t="shared" si="202"/>
        <v>0.4711864406779661</v>
      </c>
    </row>
    <row r="221" spans="2:20" ht="15" hidden="1">
      <c r="B221" s="2">
        <v>1988</v>
      </c>
      <c r="C221" s="2">
        <f t="shared" si="205"/>
        <v>11744</v>
      </c>
      <c r="D221" s="16">
        <f t="shared" si="194"/>
        <v>0.5212374062402911</v>
      </c>
      <c r="F221" s="15">
        <f t="shared" si="206"/>
        <v>1713</v>
      </c>
      <c r="G221" s="17">
        <f t="shared" si="196"/>
        <v>0.4923828686404139</v>
      </c>
      <c r="H221" s="21">
        <v>557</v>
      </c>
      <c r="I221" s="17">
        <f t="shared" si="197"/>
        <v>0.4184823441021788</v>
      </c>
      <c r="J221" s="21">
        <v>821</v>
      </c>
      <c r="K221" s="17">
        <f t="shared" si="198"/>
        <v>0.5369522563767168</v>
      </c>
      <c r="L221" s="21">
        <v>39</v>
      </c>
      <c r="M221" s="17">
        <f t="shared" si="199"/>
        <v>0.40625</v>
      </c>
      <c r="N221" s="21">
        <v>296</v>
      </c>
      <c r="O221" s="17">
        <f t="shared" si="200"/>
        <v>0.5659655831739961</v>
      </c>
      <c r="Q221" s="22">
        <v>9959</v>
      </c>
      <c r="R221" s="16">
        <f t="shared" si="201"/>
        <v>0.5270148700851988</v>
      </c>
      <c r="S221" s="22">
        <v>72</v>
      </c>
      <c r="T221" s="16">
        <f t="shared" si="202"/>
        <v>0.4645161290322581</v>
      </c>
    </row>
    <row r="222" spans="2:20" ht="15" hidden="1">
      <c r="B222" s="2">
        <v>1987</v>
      </c>
      <c r="C222" s="2">
        <f t="shared" si="205"/>
        <v>11597</v>
      </c>
      <c r="D222" s="16">
        <f t="shared" si="194"/>
        <v>0.5190439958823793</v>
      </c>
      <c r="F222" s="15">
        <f t="shared" si="206"/>
        <v>1497</v>
      </c>
      <c r="G222" s="17">
        <f t="shared" si="196"/>
        <v>0.49227227885563957</v>
      </c>
      <c r="H222" s="21">
        <v>503</v>
      </c>
      <c r="I222" s="17">
        <f t="shared" si="197"/>
        <v>0.4195162635529608</v>
      </c>
      <c r="J222" s="21">
        <v>728</v>
      </c>
      <c r="K222" s="17">
        <f t="shared" si="198"/>
        <v>0.5416666666666666</v>
      </c>
      <c r="L222" s="21">
        <v>39</v>
      </c>
      <c r="M222" s="17">
        <f t="shared" si="199"/>
        <v>0.43820224719101125</v>
      </c>
      <c r="N222" s="21">
        <v>227</v>
      </c>
      <c r="O222" s="17">
        <f t="shared" si="200"/>
        <v>0.5550122249388753</v>
      </c>
      <c r="Q222" s="22">
        <v>9989</v>
      </c>
      <c r="R222" s="16">
        <f t="shared" si="201"/>
        <v>0.5229569132506151</v>
      </c>
      <c r="S222" s="22">
        <v>111</v>
      </c>
      <c r="T222" s="16">
        <f t="shared" si="202"/>
        <v>0.5522388059701493</v>
      </c>
    </row>
    <row r="223" spans="6:15" ht="15"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20" ht="15">
      <c r="A224" s="2" t="s">
        <v>19</v>
      </c>
      <c r="B224" s="2">
        <v>2009</v>
      </c>
      <c r="C224" s="2">
        <f>SUM(F224+Q224+S224)</f>
        <v>2541</v>
      </c>
      <c r="D224" s="17">
        <f aca="true" t="shared" si="207" ref="D224:D241">SUM(C224/C51)</f>
        <v>0.4934938823072441</v>
      </c>
      <c r="F224" s="15">
        <f>SUM(H224+J224+L224+N224)</f>
        <v>553</v>
      </c>
      <c r="G224" s="17">
        <f aca="true" t="shared" si="208" ref="G224:G241">SUM(F224/F51)</f>
        <v>0.45476973684210525</v>
      </c>
      <c r="H224" s="26">
        <v>102</v>
      </c>
      <c r="I224" s="17">
        <f aca="true" t="shared" si="209" ref="I224:I241">SUM(H224/H51)</f>
        <v>0.3355263157894737</v>
      </c>
      <c r="J224" s="26">
        <v>294</v>
      </c>
      <c r="K224" s="17">
        <f aca="true" t="shared" si="210" ref="K224:K241">SUM(J224/J51)</f>
        <v>0.49746192893401014</v>
      </c>
      <c r="L224" s="26">
        <v>13</v>
      </c>
      <c r="M224" s="17">
        <f aca="true" t="shared" si="211" ref="M224:M241">SUM(L224/L51)</f>
        <v>0.34210526315789475</v>
      </c>
      <c r="N224" s="26">
        <v>144</v>
      </c>
      <c r="O224" s="17">
        <f aca="true" t="shared" si="212" ref="O224:O241">SUM(N224/N51)</f>
        <v>0.508833922261484</v>
      </c>
      <c r="Q224" s="26">
        <v>1897</v>
      </c>
      <c r="R224" s="17">
        <f aca="true" t="shared" si="213" ref="R224:R241">SUM(Q224/Q51)</f>
        <v>0.5035837536501194</v>
      </c>
      <c r="S224" s="26">
        <v>91</v>
      </c>
      <c r="T224" s="17">
        <f aca="true" t="shared" si="214" ref="T224:T241">SUM(S224/S51)</f>
        <v>0.5481927710843374</v>
      </c>
    </row>
    <row r="225" spans="1:20" ht="15">
      <c r="A225" s="2" t="s">
        <v>15</v>
      </c>
      <c r="B225" s="2">
        <v>2008</v>
      </c>
      <c r="C225" s="2">
        <f>SUM(F225+Q225+S225)</f>
        <v>2446</v>
      </c>
      <c r="D225" s="17">
        <f t="shared" si="207"/>
        <v>0.4978628129452473</v>
      </c>
      <c r="F225" s="15">
        <f>SUM(H225+J225+L225+N225)</f>
        <v>508</v>
      </c>
      <c r="G225" s="17">
        <f t="shared" si="208"/>
        <v>0.4601449275362319</v>
      </c>
      <c r="H225" s="26">
        <v>111</v>
      </c>
      <c r="I225" s="17">
        <f t="shared" si="209"/>
        <v>0.3394495412844037</v>
      </c>
      <c r="J225" s="26">
        <v>258</v>
      </c>
      <c r="K225" s="17">
        <f t="shared" si="210"/>
        <v>0.516</v>
      </c>
      <c r="L225" s="26">
        <v>8</v>
      </c>
      <c r="M225" s="17">
        <f t="shared" si="211"/>
        <v>0.3333333333333333</v>
      </c>
      <c r="N225" s="26">
        <v>131</v>
      </c>
      <c r="O225" s="17">
        <f t="shared" si="212"/>
        <v>0.5177865612648221</v>
      </c>
      <c r="Q225" s="26">
        <v>1851</v>
      </c>
      <c r="R225" s="17">
        <f t="shared" si="213"/>
        <v>0.5078189300411523</v>
      </c>
      <c r="S225" s="26">
        <v>87</v>
      </c>
      <c r="T225" s="17">
        <f t="shared" si="214"/>
        <v>0.5304878048780488</v>
      </c>
    </row>
    <row r="226" spans="1:20" ht="15">
      <c r="A226" s="2" t="s">
        <v>23</v>
      </c>
      <c r="B226" s="2">
        <v>2007</v>
      </c>
      <c r="C226" s="2">
        <f>SUM(F226+Q226+S226)</f>
        <v>2374</v>
      </c>
      <c r="D226" s="17">
        <f t="shared" si="207"/>
        <v>0.4941715237302248</v>
      </c>
      <c r="F226" s="15">
        <f>SUM(H226+J226+L226+N226)</f>
        <v>516</v>
      </c>
      <c r="G226" s="17">
        <f t="shared" si="208"/>
        <v>0.4554280670785525</v>
      </c>
      <c r="H226" s="26">
        <v>115</v>
      </c>
      <c r="I226" s="17">
        <f t="shared" si="209"/>
        <v>0.3333333333333333</v>
      </c>
      <c r="J226" s="26">
        <v>261</v>
      </c>
      <c r="K226" s="17">
        <f t="shared" si="210"/>
        <v>0.5230460921843687</v>
      </c>
      <c r="L226" s="26">
        <v>10</v>
      </c>
      <c r="M226" s="17">
        <f t="shared" si="211"/>
        <v>0.37037037037037035</v>
      </c>
      <c r="N226" s="26">
        <v>130</v>
      </c>
      <c r="O226" s="17">
        <f t="shared" si="212"/>
        <v>0.4961832061068702</v>
      </c>
      <c r="Q226" s="26">
        <v>1778</v>
      </c>
      <c r="R226" s="17">
        <f t="shared" si="213"/>
        <v>0.5078548986003999</v>
      </c>
      <c r="S226" s="26">
        <v>80</v>
      </c>
      <c r="T226" s="17">
        <f t="shared" si="214"/>
        <v>0.47058823529411764</v>
      </c>
    </row>
    <row r="227" spans="2:20" ht="15">
      <c r="B227" s="2">
        <v>2006</v>
      </c>
      <c r="C227" s="2">
        <f>SUM(F227+Q227+S227)</f>
        <v>2314</v>
      </c>
      <c r="D227" s="17">
        <f t="shared" si="207"/>
        <v>0.49244520110661844</v>
      </c>
      <c r="F227" s="15">
        <f>SUM(H227+J227+L227+N227)</f>
        <v>538</v>
      </c>
      <c r="G227" s="17">
        <f t="shared" si="208"/>
        <v>0.4479600333055787</v>
      </c>
      <c r="H227" s="27">
        <v>124</v>
      </c>
      <c r="I227" s="17">
        <f t="shared" si="209"/>
        <v>0.3563218390804598</v>
      </c>
      <c r="J227" s="27">
        <v>270</v>
      </c>
      <c r="K227" s="17">
        <f t="shared" si="210"/>
        <v>0.48214285714285715</v>
      </c>
      <c r="L227" s="27">
        <v>10</v>
      </c>
      <c r="M227" s="17">
        <f t="shared" si="211"/>
        <v>0.3333333333333333</v>
      </c>
      <c r="N227" s="27">
        <v>134</v>
      </c>
      <c r="O227" s="17">
        <f t="shared" si="212"/>
        <v>0.5095057034220533</v>
      </c>
      <c r="Q227" s="27">
        <v>1741</v>
      </c>
      <c r="R227" s="17">
        <f t="shared" si="213"/>
        <v>0.5071366152053598</v>
      </c>
      <c r="S227" s="27">
        <v>35</v>
      </c>
      <c r="T227" s="17">
        <f t="shared" si="214"/>
        <v>0.5384615384615384</v>
      </c>
    </row>
    <row r="228" spans="2:20" ht="15">
      <c r="B228" s="2">
        <v>2005</v>
      </c>
      <c r="C228" s="2">
        <f>SUM(F228+Q228+S228)</f>
        <v>2338</v>
      </c>
      <c r="D228" s="17">
        <f t="shared" si="207"/>
        <v>0.5033369214208827</v>
      </c>
      <c r="F228" s="15">
        <f>SUM(H228+J228+L228+N228)</f>
        <v>540</v>
      </c>
      <c r="G228" s="17">
        <f t="shared" si="208"/>
        <v>0.453781512605042</v>
      </c>
      <c r="H228" s="27">
        <v>134</v>
      </c>
      <c r="I228" s="17">
        <f t="shared" si="209"/>
        <v>0.3941176470588235</v>
      </c>
      <c r="J228" s="27">
        <v>262</v>
      </c>
      <c r="K228" s="17">
        <f t="shared" si="210"/>
        <v>0.4772313296903461</v>
      </c>
      <c r="L228" s="27">
        <v>11</v>
      </c>
      <c r="M228" s="17">
        <f t="shared" si="211"/>
        <v>0.3333333333333333</v>
      </c>
      <c r="N228" s="27">
        <v>133</v>
      </c>
      <c r="O228" s="17">
        <f t="shared" si="212"/>
        <v>0.4962686567164179</v>
      </c>
      <c r="Q228" s="27">
        <v>1751</v>
      </c>
      <c r="R228" s="17">
        <f t="shared" si="213"/>
        <v>0.5191224429291432</v>
      </c>
      <c r="S228" s="27">
        <v>47</v>
      </c>
      <c r="T228" s="17">
        <f t="shared" si="214"/>
        <v>0.573170731707317</v>
      </c>
    </row>
    <row r="229" spans="2:20" ht="15">
      <c r="B229" s="2">
        <v>2004</v>
      </c>
      <c r="C229" s="2">
        <f aca="true" t="shared" si="215" ref="C229:C234">SUM(F229+Q229+S229)</f>
        <v>2377</v>
      </c>
      <c r="D229" s="17">
        <f t="shared" si="207"/>
        <v>0.5014767932489451</v>
      </c>
      <c r="F229" s="15">
        <f aca="true" t="shared" si="216" ref="F229:F234">SUM(H229+J229+L229+N229)</f>
        <v>544</v>
      </c>
      <c r="G229" s="17">
        <f t="shared" si="208"/>
        <v>0.4575273338940286</v>
      </c>
      <c r="H229" s="27">
        <v>131</v>
      </c>
      <c r="I229" s="17">
        <f t="shared" si="209"/>
        <v>0.3841642228739003</v>
      </c>
      <c r="J229" s="27">
        <v>269</v>
      </c>
      <c r="K229" s="17">
        <f t="shared" si="210"/>
        <v>0.4981481481481482</v>
      </c>
      <c r="L229" s="27">
        <v>13</v>
      </c>
      <c r="M229" s="17">
        <f t="shared" si="211"/>
        <v>0.4642857142857143</v>
      </c>
      <c r="N229" s="27">
        <v>131</v>
      </c>
      <c r="O229" s="17">
        <f t="shared" si="212"/>
        <v>0.46785714285714286</v>
      </c>
      <c r="Q229" s="27">
        <v>1791</v>
      </c>
      <c r="R229" s="17">
        <f t="shared" si="213"/>
        <v>0.5171816344210223</v>
      </c>
      <c r="S229" s="27">
        <v>42</v>
      </c>
      <c r="T229" s="17">
        <f t="shared" si="214"/>
        <v>0.4772727272727273</v>
      </c>
    </row>
    <row r="230" spans="2:20" ht="15">
      <c r="B230" s="2">
        <v>2003</v>
      </c>
      <c r="C230" s="2">
        <f t="shared" si="215"/>
        <v>2304</v>
      </c>
      <c r="D230" s="17">
        <f t="shared" si="207"/>
        <v>0.49580374435119434</v>
      </c>
      <c r="F230" s="15">
        <f t="shared" si="216"/>
        <v>533</v>
      </c>
      <c r="G230" s="17">
        <f t="shared" si="208"/>
        <v>0.4626736111111111</v>
      </c>
      <c r="H230" s="27">
        <v>133</v>
      </c>
      <c r="I230" s="17">
        <f t="shared" si="209"/>
        <v>0.3888888888888889</v>
      </c>
      <c r="J230" s="27">
        <v>269</v>
      </c>
      <c r="K230" s="17">
        <f t="shared" si="210"/>
        <v>0.5153256704980843</v>
      </c>
      <c r="L230" s="27">
        <v>11</v>
      </c>
      <c r="M230" s="17">
        <f t="shared" si="211"/>
        <v>0.3333333333333333</v>
      </c>
      <c r="N230" s="27">
        <v>120</v>
      </c>
      <c r="O230" s="17">
        <f t="shared" si="212"/>
        <v>0.47058823529411764</v>
      </c>
      <c r="Q230" s="27">
        <v>1728</v>
      </c>
      <c r="R230" s="17">
        <f t="shared" si="213"/>
        <v>0.5085344320188346</v>
      </c>
      <c r="S230" s="27">
        <v>43</v>
      </c>
      <c r="T230" s="17">
        <f t="shared" si="214"/>
        <v>0.44329896907216493</v>
      </c>
    </row>
    <row r="231" spans="2:20" ht="15">
      <c r="B231" s="2">
        <v>2002</v>
      </c>
      <c r="C231" s="2">
        <f t="shared" si="215"/>
        <v>2267</v>
      </c>
      <c r="D231" s="17">
        <f t="shared" si="207"/>
        <v>0.4964958388085852</v>
      </c>
      <c r="F231" s="15">
        <f t="shared" si="216"/>
        <v>525</v>
      </c>
      <c r="G231" s="17">
        <f t="shared" si="208"/>
        <v>0.46296296296296297</v>
      </c>
      <c r="H231" s="27">
        <v>135</v>
      </c>
      <c r="I231" s="17">
        <f t="shared" si="209"/>
        <v>0.39823008849557523</v>
      </c>
      <c r="J231" s="27">
        <v>256</v>
      </c>
      <c r="K231" s="17">
        <f t="shared" si="210"/>
        <v>0.5019607843137255</v>
      </c>
      <c r="L231" s="27">
        <v>15</v>
      </c>
      <c r="M231" s="17">
        <f t="shared" si="211"/>
        <v>0.4838709677419355</v>
      </c>
      <c r="N231" s="27">
        <v>119</v>
      </c>
      <c r="O231" s="17">
        <f t="shared" si="212"/>
        <v>0.468503937007874</v>
      </c>
      <c r="Q231" s="27">
        <v>1698</v>
      </c>
      <c r="R231" s="17">
        <f t="shared" si="213"/>
        <v>0.5088402756967336</v>
      </c>
      <c r="S231" s="27">
        <v>44</v>
      </c>
      <c r="T231" s="17">
        <f t="shared" si="214"/>
        <v>0.4631578947368421</v>
      </c>
    </row>
    <row r="232" spans="2:20" ht="15">
      <c r="B232" s="2">
        <v>2001</v>
      </c>
      <c r="C232" s="2">
        <f t="shared" si="215"/>
        <v>2130</v>
      </c>
      <c r="D232" s="16">
        <f t="shared" si="207"/>
        <v>0.4903314917127072</v>
      </c>
      <c r="F232" s="15">
        <f t="shared" si="216"/>
        <v>455</v>
      </c>
      <c r="G232" s="17">
        <f t="shared" si="208"/>
        <v>0.457286432160804</v>
      </c>
      <c r="H232" s="27">
        <v>127</v>
      </c>
      <c r="I232" s="17">
        <f t="shared" si="209"/>
        <v>0.4163934426229508</v>
      </c>
      <c r="J232" s="27">
        <v>209</v>
      </c>
      <c r="K232" s="17">
        <f t="shared" si="210"/>
        <v>0.4883177570093458</v>
      </c>
      <c r="L232" s="27">
        <v>15</v>
      </c>
      <c r="M232" s="17">
        <f t="shared" si="211"/>
        <v>0.5172413793103449</v>
      </c>
      <c r="N232" s="27">
        <v>104</v>
      </c>
      <c r="O232" s="17">
        <f t="shared" si="212"/>
        <v>0.44635193133047213</v>
      </c>
      <c r="Q232" s="27">
        <v>1612</v>
      </c>
      <c r="R232" s="16">
        <f t="shared" si="213"/>
        <v>0.5034353529044348</v>
      </c>
      <c r="S232" s="27">
        <v>63</v>
      </c>
      <c r="T232" s="16">
        <f t="shared" si="214"/>
        <v>0.42857142857142855</v>
      </c>
    </row>
    <row r="233" spans="2:20" ht="12.75" customHeight="1">
      <c r="B233" s="2">
        <v>2000</v>
      </c>
      <c r="C233" s="2">
        <f t="shared" si="215"/>
        <v>2159</v>
      </c>
      <c r="D233" s="16">
        <f t="shared" si="207"/>
        <v>0.5084785680640603</v>
      </c>
      <c r="F233" s="15">
        <f t="shared" si="216"/>
        <v>434</v>
      </c>
      <c r="G233" s="17">
        <f t="shared" si="208"/>
        <v>0.4626865671641791</v>
      </c>
      <c r="H233" s="27">
        <v>141</v>
      </c>
      <c r="I233" s="17">
        <f t="shared" si="209"/>
        <v>0.4338461538461538</v>
      </c>
      <c r="J233" s="27">
        <v>184</v>
      </c>
      <c r="K233" s="17">
        <f t="shared" si="210"/>
        <v>0.4932975871313673</v>
      </c>
      <c r="L233" s="27">
        <v>14</v>
      </c>
      <c r="M233" s="17">
        <f t="shared" si="211"/>
        <v>0.4827586206896552</v>
      </c>
      <c r="N233" s="27">
        <v>95</v>
      </c>
      <c r="O233" s="17">
        <f t="shared" si="212"/>
        <v>0.45023696682464454</v>
      </c>
      <c r="Q233" s="27">
        <v>1581</v>
      </c>
      <c r="R233" s="16">
        <f t="shared" si="213"/>
        <v>0.519723865877712</v>
      </c>
      <c r="S233" s="27">
        <v>144</v>
      </c>
      <c r="T233" s="16">
        <f t="shared" si="214"/>
        <v>0.5413533834586466</v>
      </c>
    </row>
    <row r="234" spans="2:20" ht="15" hidden="1">
      <c r="B234" s="2">
        <v>1999</v>
      </c>
      <c r="C234" s="2">
        <f t="shared" si="215"/>
        <v>2144</v>
      </c>
      <c r="D234" s="16">
        <f t="shared" si="207"/>
        <v>0.5062573789846517</v>
      </c>
      <c r="F234" s="15">
        <f t="shared" si="216"/>
        <v>427</v>
      </c>
      <c r="G234" s="17">
        <f t="shared" si="208"/>
        <v>0.46062567421790723</v>
      </c>
      <c r="H234" s="21">
        <v>141</v>
      </c>
      <c r="I234" s="17">
        <f t="shared" si="209"/>
        <v>0.4246987951807229</v>
      </c>
      <c r="J234" s="21">
        <v>183</v>
      </c>
      <c r="K234" s="17">
        <f t="shared" si="210"/>
        <v>0.5069252077562327</v>
      </c>
      <c r="L234" s="21">
        <v>11</v>
      </c>
      <c r="M234" s="17">
        <f t="shared" si="211"/>
        <v>0.4074074074074074</v>
      </c>
      <c r="N234" s="21">
        <v>92</v>
      </c>
      <c r="O234" s="17">
        <f t="shared" si="212"/>
        <v>0.4444444444444444</v>
      </c>
      <c r="Q234" s="22">
        <v>1579</v>
      </c>
      <c r="R234" s="16">
        <f t="shared" si="213"/>
        <v>0.5178747130206625</v>
      </c>
      <c r="S234" s="22">
        <v>138</v>
      </c>
      <c r="T234" s="16">
        <f t="shared" si="214"/>
        <v>0.5328185328185329</v>
      </c>
    </row>
    <row r="235" spans="2:20" ht="15" hidden="1">
      <c r="B235" s="2">
        <v>1998</v>
      </c>
      <c r="C235" s="2">
        <f aca="true" t="shared" si="217" ref="C235:C241">SUM(F235+Q235+S235)</f>
        <v>2235</v>
      </c>
      <c r="D235" s="16">
        <f t="shared" si="207"/>
        <v>0.5139112439641297</v>
      </c>
      <c r="F235" s="15">
        <f aca="true" t="shared" si="218" ref="F235:F241">SUM(H235+J235+L235+N235)</f>
        <v>451</v>
      </c>
      <c r="G235" s="17">
        <f t="shared" si="208"/>
        <v>0.4616171954964176</v>
      </c>
      <c r="H235" s="21">
        <v>124</v>
      </c>
      <c r="I235" s="17">
        <f t="shared" si="209"/>
        <v>0.3701492537313433</v>
      </c>
      <c r="J235" s="21">
        <v>210</v>
      </c>
      <c r="K235" s="17">
        <f t="shared" si="210"/>
        <v>0.5210918114143921</v>
      </c>
      <c r="L235" s="21">
        <v>7</v>
      </c>
      <c r="M235" s="17">
        <f t="shared" si="211"/>
        <v>0.3333333333333333</v>
      </c>
      <c r="N235" s="21">
        <v>110</v>
      </c>
      <c r="O235" s="17">
        <f t="shared" si="212"/>
        <v>0.5045871559633027</v>
      </c>
      <c r="Q235" s="22">
        <v>1615</v>
      </c>
      <c r="R235" s="16">
        <f t="shared" si="213"/>
        <v>0.5221467830585192</v>
      </c>
      <c r="S235" s="22">
        <v>169</v>
      </c>
      <c r="T235" s="16">
        <f t="shared" si="214"/>
        <v>0.6057347670250897</v>
      </c>
    </row>
    <row r="236" spans="2:20" ht="15" hidden="1">
      <c r="B236" s="2">
        <v>1997</v>
      </c>
      <c r="C236" s="2">
        <f t="shared" si="217"/>
        <v>2387</v>
      </c>
      <c r="D236" s="16">
        <f t="shared" si="207"/>
        <v>0.5199302984099324</v>
      </c>
      <c r="F236" s="15">
        <f t="shared" si="218"/>
        <v>506</v>
      </c>
      <c r="G236" s="17">
        <f t="shared" si="208"/>
        <v>0.48328557784145176</v>
      </c>
      <c r="H236" s="21">
        <v>151</v>
      </c>
      <c r="I236" s="17">
        <f t="shared" si="209"/>
        <v>0.4301994301994302</v>
      </c>
      <c r="J236" s="21">
        <v>232</v>
      </c>
      <c r="K236" s="17">
        <f t="shared" si="210"/>
        <v>0.5201793721973094</v>
      </c>
      <c r="L236" s="21">
        <v>7</v>
      </c>
      <c r="M236" s="17">
        <f t="shared" si="211"/>
        <v>0.3181818181818182</v>
      </c>
      <c r="N236" s="21">
        <v>116</v>
      </c>
      <c r="O236" s="17">
        <f t="shared" si="212"/>
        <v>0.5087719298245614</v>
      </c>
      <c r="Q236" s="22">
        <v>1725</v>
      </c>
      <c r="R236" s="16">
        <f t="shared" si="213"/>
        <v>0.5239975698663426</v>
      </c>
      <c r="S236" s="22">
        <v>156</v>
      </c>
      <c r="T236" s="16">
        <f t="shared" si="214"/>
        <v>0.6190476190476191</v>
      </c>
    </row>
    <row r="237" spans="2:20" ht="15" hidden="1">
      <c r="B237" s="2">
        <v>1996</v>
      </c>
      <c r="C237" s="2">
        <f t="shared" si="217"/>
        <v>2330</v>
      </c>
      <c r="D237" s="16">
        <f t="shared" si="207"/>
        <v>0.505971769815418</v>
      </c>
      <c r="F237" s="15">
        <f t="shared" si="218"/>
        <v>507</v>
      </c>
      <c r="G237" s="17">
        <f t="shared" si="208"/>
        <v>0.4810246679316888</v>
      </c>
      <c r="H237" s="21">
        <v>152</v>
      </c>
      <c r="I237" s="17">
        <f t="shared" si="209"/>
        <v>0.41304347826086957</v>
      </c>
      <c r="J237" s="21">
        <v>226</v>
      </c>
      <c r="K237" s="17">
        <f t="shared" si="210"/>
        <v>0.5243619489559165</v>
      </c>
      <c r="L237" s="21">
        <v>10</v>
      </c>
      <c r="M237" s="17">
        <f t="shared" si="211"/>
        <v>0.38461538461538464</v>
      </c>
      <c r="N237" s="21">
        <v>119</v>
      </c>
      <c r="O237" s="17">
        <f t="shared" si="212"/>
        <v>0.519650655021834</v>
      </c>
      <c r="Q237" s="22">
        <v>1734</v>
      </c>
      <c r="R237" s="16">
        <f t="shared" si="213"/>
        <v>0.5107511045655375</v>
      </c>
      <c r="S237" s="22">
        <v>89</v>
      </c>
      <c r="T237" s="16">
        <f t="shared" si="214"/>
        <v>0.5705128205128205</v>
      </c>
    </row>
    <row r="238" spans="2:20" ht="15" hidden="1">
      <c r="B238" s="2">
        <v>1995</v>
      </c>
      <c r="C238" s="2">
        <f t="shared" si="217"/>
        <v>2463</v>
      </c>
      <c r="D238" s="16">
        <f t="shared" si="207"/>
        <v>0.5130181212247449</v>
      </c>
      <c r="F238" s="15">
        <f t="shared" si="218"/>
        <v>505</v>
      </c>
      <c r="G238" s="17">
        <f t="shared" si="208"/>
        <v>0.489815712900097</v>
      </c>
      <c r="H238" s="21">
        <v>142</v>
      </c>
      <c r="I238" s="17">
        <f t="shared" si="209"/>
        <v>0.4057142857142857</v>
      </c>
      <c r="J238" s="21">
        <v>218</v>
      </c>
      <c r="K238" s="17">
        <f t="shared" si="210"/>
        <v>0.5190476190476191</v>
      </c>
      <c r="L238" s="21">
        <v>15</v>
      </c>
      <c r="M238" s="17">
        <f t="shared" si="211"/>
        <v>0.46875</v>
      </c>
      <c r="N238" s="21">
        <v>130</v>
      </c>
      <c r="O238" s="17">
        <f t="shared" si="212"/>
        <v>0.5676855895196506</v>
      </c>
      <c r="Q238" s="22">
        <v>1885</v>
      </c>
      <c r="R238" s="16">
        <f t="shared" si="213"/>
        <v>0.5171467764060357</v>
      </c>
      <c r="S238" s="22">
        <v>73</v>
      </c>
      <c r="T238" s="16">
        <f t="shared" si="214"/>
        <v>0.584</v>
      </c>
    </row>
    <row r="239" spans="2:20" ht="15" hidden="1">
      <c r="B239" s="2">
        <v>1989</v>
      </c>
      <c r="C239" s="2">
        <f t="shared" si="217"/>
        <v>2636</v>
      </c>
      <c r="D239" s="16">
        <f t="shared" si="207"/>
        <v>0.5700692041522492</v>
      </c>
      <c r="F239" s="15">
        <f t="shared" si="218"/>
        <v>350</v>
      </c>
      <c r="G239" s="17">
        <f t="shared" si="208"/>
        <v>0.5200594353640416</v>
      </c>
      <c r="H239" s="21">
        <v>113</v>
      </c>
      <c r="I239" s="17">
        <f t="shared" si="209"/>
        <v>0.4312977099236641</v>
      </c>
      <c r="J239" s="21">
        <v>146</v>
      </c>
      <c r="K239" s="17">
        <f t="shared" si="210"/>
        <v>0.5863453815261044</v>
      </c>
      <c r="L239" s="21">
        <v>6</v>
      </c>
      <c r="M239" s="17">
        <f t="shared" si="211"/>
        <v>0.42857142857142855</v>
      </c>
      <c r="N239" s="21">
        <v>85</v>
      </c>
      <c r="O239" s="17">
        <f t="shared" si="212"/>
        <v>0.5743243243243243</v>
      </c>
      <c r="Q239" s="22">
        <v>2237</v>
      </c>
      <c r="R239" s="16">
        <f t="shared" si="213"/>
        <v>0.577141382868937</v>
      </c>
      <c r="S239" s="22">
        <v>49</v>
      </c>
      <c r="T239" s="16">
        <f t="shared" si="214"/>
        <v>0.6533333333333333</v>
      </c>
    </row>
    <row r="240" spans="2:20" ht="15" hidden="1">
      <c r="B240" s="2">
        <v>1988</v>
      </c>
      <c r="C240" s="2">
        <f t="shared" si="217"/>
        <v>2543</v>
      </c>
      <c r="D240" s="16">
        <f t="shared" si="207"/>
        <v>0.5649855587647189</v>
      </c>
      <c r="F240" s="15">
        <f t="shared" si="218"/>
        <v>307</v>
      </c>
      <c r="G240" s="17">
        <f t="shared" si="208"/>
        <v>0.5229982964224872</v>
      </c>
      <c r="H240" s="21">
        <v>89</v>
      </c>
      <c r="I240" s="17">
        <f t="shared" si="209"/>
        <v>0.3991031390134529</v>
      </c>
      <c r="J240" s="21">
        <v>136</v>
      </c>
      <c r="K240" s="17">
        <f t="shared" si="210"/>
        <v>0.6126126126126126</v>
      </c>
      <c r="L240" s="21">
        <v>8</v>
      </c>
      <c r="M240" s="17">
        <f t="shared" si="211"/>
        <v>0.5333333333333333</v>
      </c>
      <c r="N240" s="21">
        <v>74</v>
      </c>
      <c r="O240" s="17">
        <f t="shared" si="212"/>
        <v>0.5826771653543307</v>
      </c>
      <c r="Q240" s="22">
        <v>2204</v>
      </c>
      <c r="R240" s="16">
        <f t="shared" si="213"/>
        <v>0.5700982928091051</v>
      </c>
      <c r="S240" s="22">
        <v>32</v>
      </c>
      <c r="T240" s="16">
        <f t="shared" si="214"/>
        <v>0.6666666666666666</v>
      </c>
    </row>
    <row r="241" spans="2:20" ht="15" hidden="1">
      <c r="B241" s="2">
        <v>1987</v>
      </c>
      <c r="C241" s="2">
        <f t="shared" si="217"/>
        <v>2490</v>
      </c>
      <c r="D241" s="16">
        <f t="shared" si="207"/>
        <v>0.569403155728333</v>
      </c>
      <c r="F241" s="15">
        <f t="shared" si="218"/>
        <v>283</v>
      </c>
      <c r="G241" s="17">
        <f t="shared" si="208"/>
        <v>0.5359848484848485</v>
      </c>
      <c r="H241" s="15">
        <v>76</v>
      </c>
      <c r="I241" s="17">
        <f t="shared" si="209"/>
        <v>0.40425531914893614</v>
      </c>
      <c r="J241" s="21">
        <v>131</v>
      </c>
      <c r="K241" s="17">
        <f t="shared" si="210"/>
        <v>0.6298076923076923</v>
      </c>
      <c r="L241" s="21">
        <v>11</v>
      </c>
      <c r="M241" s="17">
        <f t="shared" si="211"/>
        <v>0.5789473684210527</v>
      </c>
      <c r="N241" s="21">
        <v>65</v>
      </c>
      <c r="O241" s="17">
        <f t="shared" si="212"/>
        <v>0.5752212389380531</v>
      </c>
      <c r="Q241" s="22">
        <v>2206</v>
      </c>
      <c r="R241" s="16">
        <f t="shared" si="213"/>
        <v>0.5743296016662327</v>
      </c>
      <c r="S241" s="22">
        <v>1</v>
      </c>
      <c r="T241" s="16">
        <f t="shared" si="214"/>
        <v>0.25</v>
      </c>
    </row>
    <row r="242" spans="6:15" ht="15"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20" ht="15">
      <c r="A243" s="2" t="s">
        <v>16</v>
      </c>
      <c r="B243" s="2">
        <v>2009</v>
      </c>
      <c r="C243" s="2">
        <f>SUM(F243+Q243+S243)</f>
        <v>2824</v>
      </c>
      <c r="D243" s="16">
        <f aca="true" t="shared" si="219" ref="D243:D260">SUM(C243/C71)</f>
        <v>0.5205529953917051</v>
      </c>
      <c r="F243" s="15">
        <f>SUM(H243+J243+L243+N243)</f>
        <v>670</v>
      </c>
      <c r="G243" s="16">
        <f aca="true" t="shared" si="220" ref="G243:G260">SUM(F243/F71)</f>
        <v>0.4530087897227857</v>
      </c>
      <c r="H243" s="26">
        <v>122</v>
      </c>
      <c r="I243" s="16">
        <f aca="true" t="shared" si="221" ref="I243:I260">SUM(H243/H71)</f>
        <v>0.37770897832817335</v>
      </c>
      <c r="J243" s="26">
        <v>427</v>
      </c>
      <c r="K243" s="16">
        <f aca="true" t="shared" si="222" ref="K243:K260">SUM(J243/J71)</f>
        <v>0.4770949720670391</v>
      </c>
      <c r="L243" s="26">
        <v>24</v>
      </c>
      <c r="M243" s="16">
        <f aca="true" t="shared" si="223" ref="M243:M260">SUM(L243/L71)</f>
        <v>0.5217391304347826</v>
      </c>
      <c r="N243" s="26">
        <v>97</v>
      </c>
      <c r="O243" s="16">
        <f aca="true" t="shared" si="224" ref="O243:O260">SUM(N243/N71)</f>
        <v>0.4511627906976744</v>
      </c>
      <c r="Q243" s="26">
        <v>1843</v>
      </c>
      <c r="R243" s="16">
        <f aca="true" t="shared" si="225" ref="R243:R260">SUM(Q243/Q71)</f>
        <v>0.5362234506837358</v>
      </c>
      <c r="S243" s="26">
        <v>311</v>
      </c>
      <c r="T243" s="16">
        <f aca="true" t="shared" si="226" ref="T243:T260">SUM(S243/S71)</f>
        <v>0.6110019646365422</v>
      </c>
    </row>
    <row r="244" spans="1:20" ht="15">
      <c r="A244" s="2" t="s">
        <v>17</v>
      </c>
      <c r="B244" s="2">
        <v>2008</v>
      </c>
      <c r="C244" s="2">
        <f>SUM(F244+Q244+S244)</f>
        <v>2802</v>
      </c>
      <c r="D244" s="16">
        <f t="shared" si="219"/>
        <v>0.5182171259478454</v>
      </c>
      <c r="F244" s="15">
        <f>SUM(H244+J244+L244+N244)</f>
        <v>718</v>
      </c>
      <c r="G244" s="16">
        <f t="shared" si="220"/>
        <v>0.46382428940568476</v>
      </c>
      <c r="H244" s="26">
        <v>136</v>
      </c>
      <c r="I244" s="16">
        <f t="shared" si="221"/>
        <v>0.38526912181303113</v>
      </c>
      <c r="J244" s="26">
        <v>438</v>
      </c>
      <c r="K244" s="16">
        <f t="shared" si="222"/>
        <v>0.4839779005524862</v>
      </c>
      <c r="L244" s="26">
        <v>31</v>
      </c>
      <c r="M244" s="16">
        <f t="shared" si="223"/>
        <v>0.5849056603773585</v>
      </c>
      <c r="N244" s="26">
        <v>113</v>
      </c>
      <c r="O244" s="16">
        <f t="shared" si="224"/>
        <v>0.4767932489451477</v>
      </c>
      <c r="Q244" s="26">
        <v>1899</v>
      </c>
      <c r="R244" s="16">
        <f t="shared" si="225"/>
        <v>0.5408715465679294</v>
      </c>
      <c r="S244" s="26">
        <v>185</v>
      </c>
      <c r="T244" s="16">
        <f t="shared" si="226"/>
        <v>0.5316091954022989</v>
      </c>
    </row>
    <row r="245" spans="1:20" ht="15">
      <c r="A245" s="2" t="s">
        <v>18</v>
      </c>
      <c r="B245" s="2">
        <v>2007</v>
      </c>
      <c r="C245" s="2">
        <f>SUM(F245+Q245+S245)</f>
        <v>2826</v>
      </c>
      <c r="D245" s="16">
        <f t="shared" si="219"/>
        <v>0.519580805295091</v>
      </c>
      <c r="F245" s="15">
        <f>SUM(H245+J245+L245+N245)</f>
        <v>797</v>
      </c>
      <c r="G245" s="16">
        <f t="shared" si="220"/>
        <v>0.47724550898203594</v>
      </c>
      <c r="H245" s="26">
        <v>151</v>
      </c>
      <c r="I245" s="16">
        <f t="shared" si="221"/>
        <v>0.3813131313131313</v>
      </c>
      <c r="J245" s="26">
        <v>489</v>
      </c>
      <c r="K245" s="16">
        <f t="shared" si="222"/>
        <v>0.5152792413066386</v>
      </c>
      <c r="L245" s="26">
        <v>29</v>
      </c>
      <c r="M245" s="16">
        <f t="shared" si="223"/>
        <v>0.4915254237288136</v>
      </c>
      <c r="N245" s="26">
        <v>128</v>
      </c>
      <c r="O245" s="16">
        <f t="shared" si="224"/>
        <v>0.48120300751879697</v>
      </c>
      <c r="Q245" s="26">
        <v>1843</v>
      </c>
      <c r="R245" s="16">
        <f t="shared" si="225"/>
        <v>0.5357558139534884</v>
      </c>
      <c r="S245" s="26">
        <v>186</v>
      </c>
      <c r="T245" s="16">
        <f t="shared" si="226"/>
        <v>0.5653495440729484</v>
      </c>
    </row>
    <row r="246" spans="1:20" ht="15">
      <c r="A246" s="2" t="s">
        <v>19</v>
      </c>
      <c r="B246" s="2">
        <v>2006</v>
      </c>
      <c r="C246" s="2">
        <f>SUM(F246+Q246+S246)</f>
        <v>2753</v>
      </c>
      <c r="D246" s="16">
        <f t="shared" si="219"/>
        <v>0.5221927162367223</v>
      </c>
      <c r="F246" s="15">
        <f>SUM(H246+J246+L246+N246)</f>
        <v>812</v>
      </c>
      <c r="G246" s="16">
        <f t="shared" si="220"/>
        <v>0.4859365649311789</v>
      </c>
      <c r="H246" s="27">
        <v>162</v>
      </c>
      <c r="I246" s="16">
        <f t="shared" si="221"/>
        <v>0.4080604534005038</v>
      </c>
      <c r="J246" s="27">
        <v>490</v>
      </c>
      <c r="K246" s="16">
        <f t="shared" si="222"/>
        <v>0.5196182396606575</v>
      </c>
      <c r="L246" s="27">
        <v>27</v>
      </c>
      <c r="M246" s="16">
        <f t="shared" si="223"/>
        <v>0.43548387096774194</v>
      </c>
      <c r="N246" s="27">
        <v>133</v>
      </c>
      <c r="O246" s="16">
        <f t="shared" si="224"/>
        <v>0.4944237918215613</v>
      </c>
      <c r="Q246" s="27">
        <v>1783</v>
      </c>
      <c r="R246" s="16">
        <f t="shared" si="225"/>
        <v>0.5338323353293413</v>
      </c>
      <c r="S246" s="27">
        <v>158</v>
      </c>
      <c r="T246" s="16">
        <f t="shared" si="226"/>
        <v>0.6053639846743295</v>
      </c>
    </row>
    <row r="247" spans="1:20" ht="15">
      <c r="A247" s="2" t="s">
        <v>15</v>
      </c>
      <c r="B247" s="2">
        <v>2005</v>
      </c>
      <c r="C247" s="2">
        <f>SUM(F247+Q247+S247)</f>
        <v>2862</v>
      </c>
      <c r="D247" s="16">
        <f t="shared" si="219"/>
        <v>0.5240798388573521</v>
      </c>
      <c r="F247" s="15">
        <f>SUM(H247+J247+L247+N247)</f>
        <v>827</v>
      </c>
      <c r="G247" s="16">
        <f t="shared" si="220"/>
        <v>0.4881936245572609</v>
      </c>
      <c r="H247" s="27">
        <v>176</v>
      </c>
      <c r="I247" s="16">
        <f t="shared" si="221"/>
        <v>0.4018264840182648</v>
      </c>
      <c r="J247" s="27">
        <v>488</v>
      </c>
      <c r="K247" s="16">
        <f t="shared" si="222"/>
        <v>0.5252960172228203</v>
      </c>
      <c r="L247" s="27">
        <v>29</v>
      </c>
      <c r="M247" s="16">
        <f t="shared" si="223"/>
        <v>0.453125</v>
      </c>
      <c r="N247" s="27">
        <v>134</v>
      </c>
      <c r="O247" s="16">
        <f t="shared" si="224"/>
        <v>0.5095057034220533</v>
      </c>
      <c r="Q247" s="27">
        <v>1846</v>
      </c>
      <c r="R247" s="16">
        <f t="shared" si="225"/>
        <v>0.5309174575783722</v>
      </c>
      <c r="S247" s="27">
        <v>189</v>
      </c>
      <c r="T247" s="16">
        <f t="shared" si="226"/>
        <v>0.6517241379310345</v>
      </c>
    </row>
    <row r="248" spans="1:20" ht="15">
      <c r="A248" s="2" t="s">
        <v>23</v>
      </c>
      <c r="B248" s="2">
        <v>2004</v>
      </c>
      <c r="C248" s="2">
        <f aca="true" t="shared" si="227" ref="C248:C253">SUM(F248+Q248+S248)</f>
        <v>3002</v>
      </c>
      <c r="D248" s="16">
        <f t="shared" si="219"/>
        <v>0.536550491510277</v>
      </c>
      <c r="F248" s="15">
        <f aca="true" t="shared" si="228" ref="F248:F253">SUM(H248+J248+L248+N248)</f>
        <v>821</v>
      </c>
      <c r="G248" s="16">
        <f t="shared" si="220"/>
        <v>0.490442054958184</v>
      </c>
      <c r="H248" s="27">
        <v>167</v>
      </c>
      <c r="I248" s="16">
        <f t="shared" si="221"/>
        <v>0.3795454545454545</v>
      </c>
      <c r="J248" s="27">
        <v>495</v>
      </c>
      <c r="K248" s="16">
        <f t="shared" si="222"/>
        <v>0.5427631578947368</v>
      </c>
      <c r="L248" s="27">
        <v>24</v>
      </c>
      <c r="M248" s="16">
        <f t="shared" si="223"/>
        <v>0.4067796610169492</v>
      </c>
      <c r="N248" s="27">
        <v>135</v>
      </c>
      <c r="O248" s="16">
        <f t="shared" si="224"/>
        <v>0.5133079847908745</v>
      </c>
      <c r="Q248" s="27">
        <v>1976</v>
      </c>
      <c r="R248" s="16">
        <f t="shared" si="225"/>
        <v>0.548127600554785</v>
      </c>
      <c r="S248" s="27">
        <v>205</v>
      </c>
      <c r="T248" s="16">
        <f t="shared" si="226"/>
        <v>0.6487341772151899</v>
      </c>
    </row>
    <row r="249" spans="2:20" ht="15">
      <c r="B249" s="2">
        <v>2003</v>
      </c>
      <c r="C249" s="2">
        <f t="shared" si="227"/>
        <v>2989</v>
      </c>
      <c r="D249" s="16">
        <f t="shared" si="219"/>
        <v>0.5424682395644284</v>
      </c>
      <c r="F249" s="15">
        <f t="shared" si="228"/>
        <v>794</v>
      </c>
      <c r="G249" s="16">
        <f t="shared" si="220"/>
        <v>0.49968533668974197</v>
      </c>
      <c r="H249" s="27">
        <v>151</v>
      </c>
      <c r="I249" s="16">
        <f t="shared" si="221"/>
        <v>0.3647342995169082</v>
      </c>
      <c r="J249" s="27">
        <v>497</v>
      </c>
      <c r="K249" s="16">
        <f t="shared" si="222"/>
        <v>0.5584269662921348</v>
      </c>
      <c r="L249" s="27">
        <v>20</v>
      </c>
      <c r="M249" s="16">
        <f t="shared" si="223"/>
        <v>0.4166666666666667</v>
      </c>
      <c r="N249" s="27">
        <v>126</v>
      </c>
      <c r="O249" s="16">
        <f t="shared" si="224"/>
        <v>0.5316455696202531</v>
      </c>
      <c r="Q249" s="27">
        <v>1995</v>
      </c>
      <c r="R249" s="16">
        <f t="shared" si="225"/>
        <v>0.5503448275862068</v>
      </c>
      <c r="S249" s="27">
        <v>200</v>
      </c>
      <c r="T249" s="16">
        <f t="shared" si="226"/>
        <v>0.6756756756756757</v>
      </c>
    </row>
    <row r="250" spans="2:20" ht="15">
      <c r="B250" s="2">
        <v>2002</v>
      </c>
      <c r="C250" s="2">
        <f t="shared" si="227"/>
        <v>3055</v>
      </c>
      <c r="D250" s="16">
        <f t="shared" si="219"/>
        <v>0.554044250997461</v>
      </c>
      <c r="F250" s="15">
        <f t="shared" si="228"/>
        <v>748</v>
      </c>
      <c r="G250" s="16">
        <f t="shared" si="220"/>
        <v>0.518005540166205</v>
      </c>
      <c r="H250" s="27">
        <v>170</v>
      </c>
      <c r="I250" s="16">
        <f t="shared" si="221"/>
        <v>0.40669856459330145</v>
      </c>
      <c r="J250" s="27">
        <v>439</v>
      </c>
      <c r="K250" s="16">
        <f t="shared" si="222"/>
        <v>0.5701298701298702</v>
      </c>
      <c r="L250" s="27">
        <v>22</v>
      </c>
      <c r="M250" s="16">
        <f t="shared" si="223"/>
        <v>0.5641025641025641</v>
      </c>
      <c r="N250" s="27">
        <v>117</v>
      </c>
      <c r="O250" s="16">
        <f t="shared" si="224"/>
        <v>0.5391705069124424</v>
      </c>
      <c r="Q250" s="27">
        <v>1986</v>
      </c>
      <c r="R250" s="16">
        <f t="shared" si="225"/>
        <v>0.5507487520798668</v>
      </c>
      <c r="S250" s="27">
        <v>321</v>
      </c>
      <c r="T250" s="16">
        <f t="shared" si="226"/>
        <v>0.6918103448275862</v>
      </c>
    </row>
    <row r="251" spans="2:20" ht="15">
      <c r="B251" s="2">
        <v>2001</v>
      </c>
      <c r="C251" s="2">
        <f t="shared" si="227"/>
        <v>2969</v>
      </c>
      <c r="D251" s="16">
        <f t="shared" si="219"/>
        <v>0.5499166512317096</v>
      </c>
      <c r="F251" s="15">
        <f t="shared" si="228"/>
        <v>700</v>
      </c>
      <c r="G251" s="17">
        <f t="shared" si="220"/>
        <v>0.5054151624548736</v>
      </c>
      <c r="H251" s="27">
        <v>163</v>
      </c>
      <c r="I251" s="17">
        <f t="shared" si="221"/>
        <v>0.4116161616161616</v>
      </c>
      <c r="J251" s="27">
        <v>410</v>
      </c>
      <c r="K251" s="17">
        <f t="shared" si="222"/>
        <v>0.5452127659574468</v>
      </c>
      <c r="L251" s="27">
        <v>19</v>
      </c>
      <c r="M251" s="17">
        <f t="shared" si="223"/>
        <v>0.5588235294117647</v>
      </c>
      <c r="N251" s="27">
        <v>108</v>
      </c>
      <c r="O251" s="17">
        <f t="shared" si="224"/>
        <v>0.5320197044334976</v>
      </c>
      <c r="Q251" s="27">
        <v>1913</v>
      </c>
      <c r="R251" s="16">
        <f t="shared" si="225"/>
        <v>0.5541714947856315</v>
      </c>
      <c r="S251" s="27">
        <v>356</v>
      </c>
      <c r="T251" s="16">
        <f t="shared" si="226"/>
        <v>0.6334519572953736</v>
      </c>
    </row>
    <row r="252" spans="2:20" ht="12.75" customHeight="1">
      <c r="B252" s="2">
        <v>2000</v>
      </c>
      <c r="C252" s="2">
        <f t="shared" si="227"/>
        <v>2897</v>
      </c>
      <c r="D252" s="16">
        <f t="shared" si="219"/>
        <v>0.55307369224895</v>
      </c>
      <c r="F252" s="15">
        <f t="shared" si="228"/>
        <v>663</v>
      </c>
      <c r="G252" s="17">
        <f t="shared" si="220"/>
        <v>0.5045662100456622</v>
      </c>
      <c r="H252" s="27">
        <v>151</v>
      </c>
      <c r="I252" s="17">
        <f t="shared" si="221"/>
        <v>0.41483516483516486</v>
      </c>
      <c r="J252" s="27">
        <v>387</v>
      </c>
      <c r="K252" s="17">
        <f t="shared" si="222"/>
        <v>0.5412587412587413</v>
      </c>
      <c r="L252" s="27">
        <v>24</v>
      </c>
      <c r="M252" s="17">
        <f t="shared" si="223"/>
        <v>0.6</v>
      </c>
      <c r="N252" s="27">
        <v>101</v>
      </c>
      <c r="O252" s="17">
        <f t="shared" si="224"/>
        <v>0.517948717948718</v>
      </c>
      <c r="Q252" s="27">
        <v>1825</v>
      </c>
      <c r="R252" s="16">
        <f t="shared" si="225"/>
        <v>0.5581039755351682</v>
      </c>
      <c r="S252" s="27">
        <v>409</v>
      </c>
      <c r="T252" s="16">
        <f t="shared" si="226"/>
        <v>0.6253822629969419</v>
      </c>
    </row>
    <row r="253" spans="2:20" ht="15" hidden="1">
      <c r="B253" s="2">
        <v>1999</v>
      </c>
      <c r="C253" s="2">
        <f t="shared" si="227"/>
        <v>2938</v>
      </c>
      <c r="D253" s="16">
        <f t="shared" si="219"/>
        <v>0.5528791870530674</v>
      </c>
      <c r="F253" s="15">
        <f t="shared" si="228"/>
        <v>661</v>
      </c>
      <c r="G253" s="17">
        <f t="shared" si="220"/>
        <v>0.5080707148347425</v>
      </c>
      <c r="H253" s="21">
        <v>150</v>
      </c>
      <c r="I253" s="17">
        <f t="shared" si="221"/>
        <v>0.4087193460490463</v>
      </c>
      <c r="J253" s="21">
        <v>373</v>
      </c>
      <c r="K253" s="17">
        <f t="shared" si="222"/>
        <v>0.5413642960812772</v>
      </c>
      <c r="L253" s="21">
        <v>26</v>
      </c>
      <c r="M253" s="17">
        <f t="shared" si="223"/>
        <v>0.6842105263157895</v>
      </c>
      <c r="N253" s="21">
        <v>112</v>
      </c>
      <c r="O253" s="17">
        <f t="shared" si="224"/>
        <v>0.5410628019323671</v>
      </c>
      <c r="Q253" s="22">
        <v>1947</v>
      </c>
      <c r="R253" s="16">
        <f t="shared" si="225"/>
        <v>0.5604490500863558</v>
      </c>
      <c r="S253" s="22">
        <v>330</v>
      </c>
      <c r="T253" s="16">
        <f t="shared" si="226"/>
        <v>0.6122448979591837</v>
      </c>
    </row>
    <row r="254" spans="2:20" ht="15" hidden="1">
      <c r="B254" s="2">
        <v>1998</v>
      </c>
      <c r="C254" s="2">
        <f aca="true" t="shared" si="229" ref="C254:C260">SUM(F254+Q254+S254)</f>
        <v>2921</v>
      </c>
      <c r="D254" s="16">
        <f t="shared" si="219"/>
        <v>0.5519652305366591</v>
      </c>
      <c r="F254" s="15">
        <f aca="true" t="shared" si="230" ref="F254:F260">SUM(H254+J254+L254+N254)</f>
        <v>677</v>
      </c>
      <c r="G254" s="17">
        <f t="shared" si="220"/>
        <v>0.5124905374716124</v>
      </c>
      <c r="H254" s="21">
        <v>158</v>
      </c>
      <c r="I254" s="17">
        <f t="shared" si="221"/>
        <v>0.42702702702702705</v>
      </c>
      <c r="J254" s="21">
        <v>380</v>
      </c>
      <c r="K254" s="17">
        <f t="shared" si="222"/>
        <v>0.5374823196605375</v>
      </c>
      <c r="L254" s="21">
        <v>20</v>
      </c>
      <c r="M254" s="17">
        <f t="shared" si="223"/>
        <v>0.5555555555555556</v>
      </c>
      <c r="N254" s="21">
        <v>119</v>
      </c>
      <c r="O254" s="17">
        <f t="shared" si="224"/>
        <v>0.5721153846153846</v>
      </c>
      <c r="Q254" s="22">
        <v>1963</v>
      </c>
      <c r="R254" s="16">
        <f t="shared" si="225"/>
        <v>0.55640589569161</v>
      </c>
      <c r="S254" s="22">
        <v>281</v>
      </c>
      <c r="T254" s="16">
        <f t="shared" si="226"/>
        <v>0.6343115124153499</v>
      </c>
    </row>
    <row r="255" spans="2:20" ht="15" hidden="1">
      <c r="B255" s="2">
        <v>1997</v>
      </c>
      <c r="C255" s="2">
        <f t="shared" si="229"/>
        <v>2924</v>
      </c>
      <c r="D255" s="16">
        <f t="shared" si="219"/>
        <v>0.5586549484142147</v>
      </c>
      <c r="F255" s="15">
        <f t="shared" si="230"/>
        <v>654</v>
      </c>
      <c r="G255" s="17">
        <f t="shared" si="220"/>
        <v>0.5101404056162246</v>
      </c>
      <c r="H255" s="21">
        <v>155</v>
      </c>
      <c r="I255" s="17">
        <f t="shared" si="221"/>
        <v>0.4166666666666667</v>
      </c>
      <c r="J255" s="21">
        <v>346</v>
      </c>
      <c r="K255" s="17">
        <f t="shared" si="222"/>
        <v>0.5274390243902439</v>
      </c>
      <c r="L255" s="21">
        <v>20</v>
      </c>
      <c r="M255" s="17">
        <f t="shared" si="223"/>
        <v>0.5882352941176471</v>
      </c>
      <c r="N255" s="21">
        <v>133</v>
      </c>
      <c r="O255" s="17">
        <f t="shared" si="224"/>
        <v>0.6045454545454545</v>
      </c>
      <c r="Q255" s="22">
        <v>2021</v>
      </c>
      <c r="R255" s="16">
        <f t="shared" si="225"/>
        <v>0.5681754287320776</v>
      </c>
      <c r="S255" s="22">
        <v>249</v>
      </c>
      <c r="T255" s="16">
        <f t="shared" si="226"/>
        <v>0.6303797468354431</v>
      </c>
    </row>
    <row r="256" spans="2:20" ht="15" hidden="1">
      <c r="B256" s="2">
        <v>1996</v>
      </c>
      <c r="C256" s="2">
        <f t="shared" si="229"/>
        <v>2925</v>
      </c>
      <c r="D256" s="16">
        <f t="shared" si="219"/>
        <v>0.5677406832298136</v>
      </c>
      <c r="F256" s="15">
        <f t="shared" si="230"/>
        <v>647</v>
      </c>
      <c r="G256" s="17">
        <f t="shared" si="220"/>
        <v>0.5122723673792557</v>
      </c>
      <c r="H256" s="21">
        <v>169</v>
      </c>
      <c r="I256" s="17">
        <f t="shared" si="221"/>
        <v>0.3930232558139535</v>
      </c>
      <c r="J256" s="21">
        <v>331</v>
      </c>
      <c r="K256" s="17">
        <f t="shared" si="222"/>
        <v>0.5610169491525424</v>
      </c>
      <c r="L256" s="21">
        <v>26</v>
      </c>
      <c r="M256" s="17">
        <f t="shared" si="223"/>
        <v>0.7428571428571429</v>
      </c>
      <c r="N256" s="21">
        <v>121</v>
      </c>
      <c r="O256" s="17">
        <f t="shared" si="224"/>
        <v>0.5817307692307693</v>
      </c>
      <c r="Q256" s="22">
        <v>2067</v>
      </c>
      <c r="R256" s="16">
        <f t="shared" si="225"/>
        <v>0.5768908735696344</v>
      </c>
      <c r="S256" s="22">
        <v>211</v>
      </c>
      <c r="T256" s="16">
        <f t="shared" si="226"/>
        <v>0.6895424836601307</v>
      </c>
    </row>
    <row r="257" spans="2:20" ht="15" hidden="1">
      <c r="B257" s="2">
        <v>1995</v>
      </c>
      <c r="C257" s="2">
        <f t="shared" si="229"/>
        <v>2884</v>
      </c>
      <c r="D257" s="16">
        <f t="shared" si="219"/>
        <v>0.5524904214559387</v>
      </c>
      <c r="F257" s="15">
        <f t="shared" si="230"/>
        <v>638</v>
      </c>
      <c r="G257" s="17">
        <f t="shared" si="220"/>
        <v>0.5015723270440252</v>
      </c>
      <c r="H257" s="21">
        <v>189</v>
      </c>
      <c r="I257" s="17">
        <f t="shared" si="221"/>
        <v>0.4021276595744681</v>
      </c>
      <c r="J257" s="21">
        <v>303</v>
      </c>
      <c r="K257" s="17">
        <f t="shared" si="222"/>
        <v>0.5499092558983666</v>
      </c>
      <c r="L257" s="21">
        <v>24</v>
      </c>
      <c r="M257" s="17">
        <f t="shared" si="223"/>
        <v>0.75</v>
      </c>
      <c r="N257" s="21">
        <v>122</v>
      </c>
      <c r="O257" s="17">
        <f t="shared" si="224"/>
        <v>0.5570776255707762</v>
      </c>
      <c r="Q257" s="22">
        <v>2139</v>
      </c>
      <c r="R257" s="16">
        <f t="shared" si="225"/>
        <v>0.5663224781572677</v>
      </c>
      <c r="S257" s="22">
        <v>107</v>
      </c>
      <c r="T257" s="16">
        <f t="shared" si="226"/>
        <v>0.6257309941520468</v>
      </c>
    </row>
    <row r="258" spans="2:20" ht="15" hidden="1">
      <c r="B258" s="2">
        <v>1989</v>
      </c>
      <c r="C258" s="2">
        <f t="shared" si="229"/>
        <v>3166</v>
      </c>
      <c r="D258" s="16">
        <f t="shared" si="219"/>
        <v>0.5774211198249134</v>
      </c>
      <c r="F258" s="15">
        <f t="shared" si="230"/>
        <v>511</v>
      </c>
      <c r="G258" s="17">
        <f t="shared" si="220"/>
        <v>0.5187817258883248</v>
      </c>
      <c r="H258" s="21">
        <v>222</v>
      </c>
      <c r="I258" s="17">
        <f t="shared" si="221"/>
        <v>0.4396039603960396</v>
      </c>
      <c r="J258" s="21">
        <v>167</v>
      </c>
      <c r="K258" s="17">
        <f t="shared" si="222"/>
        <v>0.5661016949152542</v>
      </c>
      <c r="L258" s="21">
        <v>14</v>
      </c>
      <c r="M258" s="17">
        <f t="shared" si="223"/>
        <v>0.6086956521739131</v>
      </c>
      <c r="N258" s="21">
        <v>108</v>
      </c>
      <c r="O258" s="17">
        <f t="shared" si="224"/>
        <v>0.6666666666666666</v>
      </c>
      <c r="Q258" s="22">
        <v>2653</v>
      </c>
      <c r="R258" s="16">
        <f t="shared" si="225"/>
        <v>0.5900800711743772</v>
      </c>
      <c r="S258" s="22">
        <v>2</v>
      </c>
      <c r="T258" s="16">
        <f t="shared" si="226"/>
        <v>1</v>
      </c>
    </row>
    <row r="259" spans="2:20" ht="15" hidden="1">
      <c r="B259" s="2">
        <v>1988</v>
      </c>
      <c r="C259" s="2">
        <f t="shared" si="229"/>
        <v>3109</v>
      </c>
      <c r="D259" s="16">
        <f t="shared" si="219"/>
        <v>0.5765949554896143</v>
      </c>
      <c r="F259" s="15">
        <f t="shared" si="230"/>
        <v>492</v>
      </c>
      <c r="G259" s="17">
        <f t="shared" si="220"/>
        <v>0.5318918918918919</v>
      </c>
      <c r="H259" s="21">
        <v>204</v>
      </c>
      <c r="I259" s="17">
        <f t="shared" si="221"/>
        <v>0.44638949671772427</v>
      </c>
      <c r="J259" s="21">
        <v>158</v>
      </c>
      <c r="K259" s="17">
        <f t="shared" si="222"/>
        <v>0.5787545787545788</v>
      </c>
      <c r="L259" s="21">
        <v>12</v>
      </c>
      <c r="M259" s="17">
        <f t="shared" si="223"/>
        <v>0.5714285714285714</v>
      </c>
      <c r="N259" s="21">
        <v>118</v>
      </c>
      <c r="O259" s="17">
        <f t="shared" si="224"/>
        <v>0.6781609195402298</v>
      </c>
      <c r="Q259" s="22">
        <v>2603</v>
      </c>
      <c r="R259" s="16">
        <f t="shared" si="225"/>
        <v>0.5861292501688808</v>
      </c>
      <c r="S259" s="22">
        <v>14</v>
      </c>
      <c r="T259" s="16">
        <f t="shared" si="226"/>
        <v>0.5384615384615384</v>
      </c>
    </row>
    <row r="260" spans="2:20" ht="15" hidden="1">
      <c r="B260" s="2">
        <v>1987</v>
      </c>
      <c r="C260" s="2">
        <f t="shared" si="229"/>
        <v>3084</v>
      </c>
      <c r="D260" s="16">
        <f t="shared" si="219"/>
        <v>0.5733407696597881</v>
      </c>
      <c r="F260" s="2">
        <f t="shared" si="230"/>
        <v>408</v>
      </c>
      <c r="G260" s="16">
        <f t="shared" si="220"/>
        <v>0.5271317829457365</v>
      </c>
      <c r="H260" s="22">
        <v>151</v>
      </c>
      <c r="I260" s="16">
        <f t="shared" si="221"/>
        <v>0.43515850144092216</v>
      </c>
      <c r="J260" s="22">
        <v>140</v>
      </c>
      <c r="K260" s="16">
        <f t="shared" si="222"/>
        <v>0.5577689243027888</v>
      </c>
      <c r="L260" s="22">
        <v>11</v>
      </c>
      <c r="M260" s="16">
        <f t="shared" si="223"/>
        <v>0.5238095238095238</v>
      </c>
      <c r="N260" s="22">
        <v>106</v>
      </c>
      <c r="O260" s="16">
        <f t="shared" si="224"/>
        <v>0.6838709677419355</v>
      </c>
      <c r="Q260" s="22">
        <v>2664</v>
      </c>
      <c r="R260" s="16">
        <f t="shared" si="225"/>
        <v>0.5808983863933711</v>
      </c>
      <c r="S260" s="22">
        <v>12</v>
      </c>
      <c r="T260" s="16">
        <f t="shared" si="226"/>
        <v>0.631578947368421</v>
      </c>
    </row>
    <row r="261" spans="1:20" ht="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ht="18">
      <c r="A262" s="23"/>
    </row>
    <row r="263" ht="15">
      <c r="R263" s="22"/>
    </row>
  </sheetData>
  <sheetProtection/>
  <mergeCells count="3">
    <mergeCell ref="A176:T176"/>
    <mergeCell ref="A178:T178"/>
    <mergeCell ref="A90:T90"/>
  </mergeCells>
  <printOptions horizontalCentered="1"/>
  <pageMargins left="0.38" right="0.4" top="0.17" bottom="0.63" header="0.21" footer="0.37"/>
  <pageSetup fitToHeight="0" orientation="landscape" scale="56" r:id="rId1"/>
  <headerFooter alignWithMargins="0">
    <oddFooter>&amp;L&amp;"Arial,Regular"&amp;9Excludes postgraduate medicine and visiting scholars. &amp;R&amp;"Arial,Regular"&amp;10
&amp;9Office of the Registrar
Report 837
Data as of  September 28, 2009</oddFooter>
  </headerFooter>
  <rowBreaks count="2" manualBreakCount="2">
    <brk id="88" max="19" man="1"/>
    <brk id="16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aoc</cp:lastModifiedBy>
  <cp:lastPrinted>2009-10-01T19:28:24Z</cp:lastPrinted>
  <dcterms:created xsi:type="dcterms:W3CDTF">1998-09-22T13:03:57Z</dcterms:created>
  <dcterms:modified xsi:type="dcterms:W3CDTF">2009-11-17T21:06:15Z</dcterms:modified>
  <cp:category/>
  <cp:version/>
  <cp:contentType/>
  <cp:contentStatus/>
</cp:coreProperties>
</file>