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-75" windowWidth="11355" windowHeight="5670"/>
  </bookViews>
  <sheets>
    <sheet name="837" sheetId="1" r:id="rId1"/>
  </sheets>
  <calcPr calcId="145621"/>
</workbook>
</file>

<file path=xl/calcChain.xml><?xml version="1.0" encoding="utf-8"?>
<calcChain xmlns="http://schemas.openxmlformats.org/spreadsheetml/2006/main">
  <c r="C8" i="1" l="1"/>
  <c r="S8" i="1"/>
  <c r="Q8" i="1"/>
  <c r="O8" i="1"/>
  <c r="M8" i="1"/>
  <c r="K8" i="1"/>
  <c r="I8" i="1"/>
  <c r="G8" i="1"/>
  <c r="E8" i="1"/>
  <c r="T279" i="1" l="1"/>
  <c r="P279" i="1"/>
  <c r="N279" i="1"/>
  <c r="L279" i="1"/>
  <c r="H279" i="1"/>
  <c r="F279" i="1"/>
  <c r="C279" i="1"/>
  <c r="T255" i="1"/>
  <c r="P255" i="1"/>
  <c r="N255" i="1"/>
  <c r="L255" i="1"/>
  <c r="H255" i="1"/>
  <c r="F255" i="1"/>
  <c r="C255" i="1"/>
  <c r="T232" i="1"/>
  <c r="P232" i="1"/>
  <c r="N232" i="1"/>
  <c r="L232" i="1"/>
  <c r="H232" i="1"/>
  <c r="F232" i="1"/>
  <c r="C232" i="1"/>
  <c r="S208" i="1"/>
  <c r="Q208" i="1"/>
  <c r="O208" i="1"/>
  <c r="M208" i="1"/>
  <c r="K208" i="1"/>
  <c r="I208" i="1"/>
  <c r="G208" i="1"/>
  <c r="E208" i="1"/>
  <c r="T178" i="1"/>
  <c r="P178" i="1"/>
  <c r="N178" i="1"/>
  <c r="L178" i="1"/>
  <c r="H178" i="1"/>
  <c r="F178" i="1"/>
  <c r="C178" i="1"/>
  <c r="T154" i="1"/>
  <c r="P154" i="1"/>
  <c r="N154" i="1"/>
  <c r="L154" i="1"/>
  <c r="H154" i="1"/>
  <c r="F154" i="1"/>
  <c r="C154" i="1"/>
  <c r="S107" i="1"/>
  <c r="Q107" i="1"/>
  <c r="O107" i="1"/>
  <c r="M107" i="1"/>
  <c r="K107" i="1"/>
  <c r="I107" i="1"/>
  <c r="G107" i="1"/>
  <c r="E107" i="1"/>
  <c r="T131" i="1"/>
  <c r="P131" i="1"/>
  <c r="N131" i="1"/>
  <c r="L131" i="1"/>
  <c r="H131" i="1"/>
  <c r="F131" i="1"/>
  <c r="C131" i="1"/>
  <c r="C78" i="1"/>
  <c r="T78" i="1" s="1"/>
  <c r="C55" i="1"/>
  <c r="T55" i="1" s="1"/>
  <c r="C32" i="1"/>
  <c r="T32" i="1" s="1"/>
  <c r="S9" i="1"/>
  <c r="Q9" i="1"/>
  <c r="O9" i="1"/>
  <c r="M9" i="1"/>
  <c r="K9" i="1"/>
  <c r="I9" i="1"/>
  <c r="G9" i="1"/>
  <c r="E9" i="1"/>
  <c r="K109" i="1"/>
  <c r="I109" i="1"/>
  <c r="Q109" i="1"/>
  <c r="S108" i="1"/>
  <c r="T108" i="1" s="1"/>
  <c r="Q108" i="1"/>
  <c r="O108" i="1"/>
  <c r="P108" i="1" s="1"/>
  <c r="M108" i="1"/>
  <c r="K108" i="1"/>
  <c r="I108" i="1"/>
  <c r="G108" i="1"/>
  <c r="E108" i="1"/>
  <c r="N108" i="1"/>
  <c r="C233" i="1"/>
  <c r="C209" i="1" s="1"/>
  <c r="T280" i="1"/>
  <c r="P280" i="1"/>
  <c r="N280" i="1"/>
  <c r="L280" i="1"/>
  <c r="H280" i="1"/>
  <c r="F280" i="1"/>
  <c r="C280" i="1"/>
  <c r="T256" i="1"/>
  <c r="P256" i="1"/>
  <c r="P257" i="1"/>
  <c r="N256" i="1"/>
  <c r="L256" i="1"/>
  <c r="L257" i="1"/>
  <c r="H256" i="1"/>
  <c r="F256" i="1"/>
  <c r="C256" i="1"/>
  <c r="R256" i="1" s="1"/>
  <c r="S209" i="1"/>
  <c r="Q209" i="1"/>
  <c r="O209" i="1"/>
  <c r="M209" i="1"/>
  <c r="K209" i="1"/>
  <c r="I209" i="1"/>
  <c r="G209" i="1"/>
  <c r="E209" i="1"/>
  <c r="F233" i="1"/>
  <c r="H233" i="1"/>
  <c r="T233" i="1"/>
  <c r="L233" i="1"/>
  <c r="N233" i="1"/>
  <c r="P233" i="1"/>
  <c r="P234" i="1"/>
  <c r="S210" i="1"/>
  <c r="Q210" i="1"/>
  <c r="O210" i="1"/>
  <c r="M210" i="1"/>
  <c r="K210" i="1"/>
  <c r="I210" i="1"/>
  <c r="G210" i="1"/>
  <c r="E210" i="1"/>
  <c r="T155" i="1"/>
  <c r="F155" i="1"/>
  <c r="H155" i="1"/>
  <c r="P155" i="1"/>
  <c r="N155" i="1"/>
  <c r="L155" i="1"/>
  <c r="C155" i="1"/>
  <c r="R155" i="1" s="1"/>
  <c r="F179" i="1"/>
  <c r="F180" i="1"/>
  <c r="H179" i="1"/>
  <c r="L179" i="1"/>
  <c r="N179" i="1"/>
  <c r="P179" i="1"/>
  <c r="T179" i="1"/>
  <c r="C179" i="1"/>
  <c r="R179" i="1" s="1"/>
  <c r="F132" i="1"/>
  <c r="H132" i="1"/>
  <c r="L132" i="1"/>
  <c r="N132" i="1"/>
  <c r="P132" i="1"/>
  <c r="T132" i="1"/>
  <c r="C132" i="1"/>
  <c r="C79" i="1"/>
  <c r="C56" i="1"/>
  <c r="D256" i="1" s="1"/>
  <c r="C33" i="1"/>
  <c r="Q10" i="1"/>
  <c r="S10" i="1"/>
  <c r="O10" i="1"/>
  <c r="M10" i="1"/>
  <c r="K10" i="1"/>
  <c r="I10" i="1"/>
  <c r="G10" i="1"/>
  <c r="H210" i="1" s="1"/>
  <c r="E10" i="1"/>
  <c r="E11" i="1"/>
  <c r="T281" i="1"/>
  <c r="P281" i="1"/>
  <c r="N281" i="1"/>
  <c r="L281" i="1"/>
  <c r="H281" i="1"/>
  <c r="F281" i="1"/>
  <c r="C281" i="1"/>
  <c r="R281" i="1" s="1"/>
  <c r="T257" i="1"/>
  <c r="N257" i="1"/>
  <c r="H257" i="1"/>
  <c r="F257" i="1"/>
  <c r="C257" i="1"/>
  <c r="T234" i="1"/>
  <c r="N234" i="1"/>
  <c r="L234" i="1"/>
  <c r="H234" i="1"/>
  <c r="F234" i="1"/>
  <c r="C234" i="1"/>
  <c r="T180" i="1"/>
  <c r="P180" i="1"/>
  <c r="N180" i="1"/>
  <c r="L180" i="1"/>
  <c r="H180" i="1"/>
  <c r="C180" i="1"/>
  <c r="T156" i="1"/>
  <c r="P156" i="1"/>
  <c r="N156" i="1"/>
  <c r="L156" i="1"/>
  <c r="H156" i="1"/>
  <c r="F156" i="1"/>
  <c r="C156" i="1"/>
  <c r="R156" i="1" s="1"/>
  <c r="T133" i="1"/>
  <c r="P133" i="1"/>
  <c r="N133" i="1"/>
  <c r="L133" i="1"/>
  <c r="H133" i="1"/>
  <c r="F133" i="1"/>
  <c r="C133" i="1"/>
  <c r="S109" i="1"/>
  <c r="O109" i="1"/>
  <c r="M109" i="1"/>
  <c r="N109" i="1" s="1"/>
  <c r="G109" i="1"/>
  <c r="E109" i="1"/>
  <c r="F109" i="1" s="1"/>
  <c r="C80" i="1"/>
  <c r="C57" i="1"/>
  <c r="R57" i="1" s="1"/>
  <c r="C34" i="1"/>
  <c r="I110" i="1"/>
  <c r="C300" i="1"/>
  <c r="R300" i="1" s="1"/>
  <c r="C299" i="1"/>
  <c r="R299" i="1" s="1"/>
  <c r="C298" i="1"/>
  <c r="R298" i="1" s="1"/>
  <c r="C297" i="1"/>
  <c r="R297" i="1" s="1"/>
  <c r="C296" i="1"/>
  <c r="R296" i="1" s="1"/>
  <c r="C295" i="1"/>
  <c r="R295" i="1" s="1"/>
  <c r="C294" i="1"/>
  <c r="R294" i="1" s="1"/>
  <c r="C293" i="1"/>
  <c r="R293" i="1" s="1"/>
  <c r="C292" i="1"/>
  <c r="R292" i="1" s="1"/>
  <c r="C291" i="1"/>
  <c r="R291" i="1" s="1"/>
  <c r="T290" i="1"/>
  <c r="P290" i="1"/>
  <c r="N290" i="1"/>
  <c r="L290" i="1"/>
  <c r="H290" i="1"/>
  <c r="F290" i="1"/>
  <c r="C290" i="1"/>
  <c r="R290" i="1" s="1"/>
  <c r="T289" i="1"/>
  <c r="P289" i="1"/>
  <c r="N289" i="1"/>
  <c r="L289" i="1"/>
  <c r="H289" i="1"/>
  <c r="F289" i="1"/>
  <c r="C289" i="1"/>
  <c r="R289" i="1" s="1"/>
  <c r="T288" i="1"/>
  <c r="P288" i="1"/>
  <c r="N288" i="1"/>
  <c r="L288" i="1"/>
  <c r="H288" i="1"/>
  <c r="F288" i="1"/>
  <c r="C288" i="1"/>
  <c r="R288" i="1" s="1"/>
  <c r="T287" i="1"/>
  <c r="P287" i="1"/>
  <c r="N287" i="1"/>
  <c r="L287" i="1"/>
  <c r="H287" i="1"/>
  <c r="F287" i="1"/>
  <c r="C287" i="1"/>
  <c r="R287" i="1" s="1"/>
  <c r="T286" i="1"/>
  <c r="P286" i="1"/>
  <c r="N286" i="1"/>
  <c r="L286" i="1"/>
  <c r="H286" i="1"/>
  <c r="F286" i="1"/>
  <c r="C286" i="1"/>
  <c r="R286" i="1" s="1"/>
  <c r="T285" i="1"/>
  <c r="P285" i="1"/>
  <c r="N285" i="1"/>
  <c r="L285" i="1"/>
  <c r="H285" i="1"/>
  <c r="F285" i="1"/>
  <c r="C285" i="1"/>
  <c r="R285" i="1" s="1"/>
  <c r="T284" i="1"/>
  <c r="P284" i="1"/>
  <c r="N284" i="1"/>
  <c r="L284" i="1"/>
  <c r="H284" i="1"/>
  <c r="F284" i="1"/>
  <c r="C284" i="1"/>
  <c r="R284" i="1" s="1"/>
  <c r="T283" i="1"/>
  <c r="P283" i="1"/>
  <c r="N283" i="1"/>
  <c r="L283" i="1"/>
  <c r="H283" i="1"/>
  <c r="F283" i="1"/>
  <c r="C283" i="1"/>
  <c r="R283" i="1" s="1"/>
  <c r="T282" i="1"/>
  <c r="P282" i="1"/>
  <c r="N282" i="1"/>
  <c r="L282" i="1"/>
  <c r="H282" i="1"/>
  <c r="F282" i="1"/>
  <c r="C282" i="1"/>
  <c r="C276" i="1"/>
  <c r="R276" i="1" s="1"/>
  <c r="C275" i="1"/>
  <c r="R275" i="1" s="1"/>
  <c r="C274" i="1"/>
  <c r="R274" i="1" s="1"/>
  <c r="C273" i="1"/>
  <c r="R273" i="1" s="1"/>
  <c r="C272" i="1"/>
  <c r="R272" i="1" s="1"/>
  <c r="C271" i="1"/>
  <c r="R271" i="1" s="1"/>
  <c r="C270" i="1"/>
  <c r="R270" i="1" s="1"/>
  <c r="C269" i="1"/>
  <c r="R269" i="1" s="1"/>
  <c r="C268" i="1"/>
  <c r="R268" i="1" s="1"/>
  <c r="C267" i="1"/>
  <c r="R267" i="1" s="1"/>
  <c r="T266" i="1"/>
  <c r="P266" i="1"/>
  <c r="N266" i="1"/>
  <c r="L266" i="1"/>
  <c r="H266" i="1"/>
  <c r="F266" i="1"/>
  <c r="C266" i="1"/>
  <c r="R266" i="1" s="1"/>
  <c r="T265" i="1"/>
  <c r="P265" i="1"/>
  <c r="N265" i="1"/>
  <c r="L265" i="1"/>
  <c r="H265" i="1"/>
  <c r="F265" i="1"/>
  <c r="C265" i="1"/>
  <c r="R265" i="1" s="1"/>
  <c r="T264" i="1"/>
  <c r="P264" i="1"/>
  <c r="N264" i="1"/>
  <c r="L264" i="1"/>
  <c r="H264" i="1"/>
  <c r="F264" i="1"/>
  <c r="C264" i="1"/>
  <c r="R264" i="1" s="1"/>
  <c r="T263" i="1"/>
  <c r="P263" i="1"/>
  <c r="N263" i="1"/>
  <c r="L263" i="1"/>
  <c r="H263" i="1"/>
  <c r="F263" i="1"/>
  <c r="C263" i="1"/>
  <c r="R263" i="1" s="1"/>
  <c r="T262" i="1"/>
  <c r="P262" i="1"/>
  <c r="N262" i="1"/>
  <c r="L262" i="1"/>
  <c r="H262" i="1"/>
  <c r="F262" i="1"/>
  <c r="C262" i="1"/>
  <c r="R262" i="1" s="1"/>
  <c r="T261" i="1"/>
  <c r="P261" i="1"/>
  <c r="N261" i="1"/>
  <c r="L261" i="1"/>
  <c r="H261" i="1"/>
  <c r="F261" i="1"/>
  <c r="C261" i="1"/>
  <c r="R261" i="1" s="1"/>
  <c r="T260" i="1"/>
  <c r="P260" i="1"/>
  <c r="N260" i="1"/>
  <c r="L260" i="1"/>
  <c r="H260" i="1"/>
  <c r="F260" i="1"/>
  <c r="C260" i="1"/>
  <c r="R260" i="1" s="1"/>
  <c r="T259" i="1"/>
  <c r="P259" i="1"/>
  <c r="N259" i="1"/>
  <c r="L259" i="1"/>
  <c r="H259" i="1"/>
  <c r="F259" i="1"/>
  <c r="C259" i="1"/>
  <c r="R259" i="1" s="1"/>
  <c r="T258" i="1"/>
  <c r="P258" i="1"/>
  <c r="N258" i="1"/>
  <c r="L258" i="1"/>
  <c r="H258" i="1"/>
  <c r="F258" i="1"/>
  <c r="C258" i="1"/>
  <c r="R258" i="1" s="1"/>
  <c r="C253" i="1"/>
  <c r="R253" i="1" s="1"/>
  <c r="C252" i="1"/>
  <c r="R252" i="1" s="1"/>
  <c r="C251" i="1"/>
  <c r="R251" i="1" s="1"/>
  <c r="C250" i="1"/>
  <c r="R250" i="1" s="1"/>
  <c r="C249" i="1"/>
  <c r="R249" i="1" s="1"/>
  <c r="C248" i="1"/>
  <c r="R248" i="1" s="1"/>
  <c r="C247" i="1"/>
  <c r="R247" i="1" s="1"/>
  <c r="C246" i="1"/>
  <c r="R246" i="1" s="1"/>
  <c r="C245" i="1"/>
  <c r="C244" i="1"/>
  <c r="T243" i="1"/>
  <c r="P243" i="1"/>
  <c r="N243" i="1"/>
  <c r="L243" i="1"/>
  <c r="H243" i="1"/>
  <c r="F243" i="1"/>
  <c r="C243" i="1"/>
  <c r="T242" i="1"/>
  <c r="P242" i="1"/>
  <c r="N242" i="1"/>
  <c r="L242" i="1"/>
  <c r="H242" i="1"/>
  <c r="F242" i="1"/>
  <c r="C242" i="1"/>
  <c r="T241" i="1"/>
  <c r="P241" i="1"/>
  <c r="N241" i="1"/>
  <c r="L241" i="1"/>
  <c r="H241" i="1"/>
  <c r="F241" i="1"/>
  <c r="C241" i="1"/>
  <c r="T240" i="1"/>
  <c r="P240" i="1"/>
  <c r="N240" i="1"/>
  <c r="L240" i="1"/>
  <c r="H240" i="1"/>
  <c r="F240" i="1"/>
  <c r="C240" i="1"/>
  <c r="T239" i="1"/>
  <c r="P239" i="1"/>
  <c r="N239" i="1"/>
  <c r="L239" i="1"/>
  <c r="H239" i="1"/>
  <c r="F239" i="1"/>
  <c r="C239" i="1"/>
  <c r="T238" i="1"/>
  <c r="P238" i="1"/>
  <c r="N238" i="1"/>
  <c r="L238" i="1"/>
  <c r="H238" i="1"/>
  <c r="F238" i="1"/>
  <c r="C238" i="1"/>
  <c r="T237" i="1"/>
  <c r="P237" i="1"/>
  <c r="N237" i="1"/>
  <c r="L237" i="1"/>
  <c r="H237" i="1"/>
  <c r="F237" i="1"/>
  <c r="C237" i="1"/>
  <c r="T236" i="1"/>
  <c r="P236" i="1"/>
  <c r="N236" i="1"/>
  <c r="L236" i="1"/>
  <c r="H236" i="1"/>
  <c r="F236" i="1"/>
  <c r="C236" i="1"/>
  <c r="T235" i="1"/>
  <c r="P235" i="1"/>
  <c r="N235" i="1"/>
  <c r="L235" i="1"/>
  <c r="H235" i="1"/>
  <c r="F235" i="1"/>
  <c r="C235" i="1"/>
  <c r="S229" i="1"/>
  <c r="Q229" i="1"/>
  <c r="O229" i="1"/>
  <c r="M229" i="1"/>
  <c r="K229" i="1"/>
  <c r="I229" i="1"/>
  <c r="G229" i="1"/>
  <c r="E229" i="1"/>
  <c r="S228" i="1"/>
  <c r="Q228" i="1"/>
  <c r="O228" i="1"/>
  <c r="M228" i="1"/>
  <c r="K228" i="1"/>
  <c r="I228" i="1"/>
  <c r="G228" i="1"/>
  <c r="E228" i="1"/>
  <c r="S227" i="1"/>
  <c r="Q227" i="1"/>
  <c r="O227" i="1"/>
  <c r="M227" i="1"/>
  <c r="K227" i="1"/>
  <c r="I227" i="1"/>
  <c r="G227" i="1"/>
  <c r="E227" i="1"/>
  <c r="S226" i="1"/>
  <c r="Q226" i="1"/>
  <c r="O226" i="1"/>
  <c r="M226" i="1"/>
  <c r="K226" i="1"/>
  <c r="I226" i="1"/>
  <c r="G226" i="1"/>
  <c r="E226" i="1"/>
  <c r="S225" i="1"/>
  <c r="Q225" i="1"/>
  <c r="O225" i="1"/>
  <c r="M225" i="1"/>
  <c r="K225" i="1"/>
  <c r="I225" i="1"/>
  <c r="G225" i="1"/>
  <c r="E225" i="1"/>
  <c r="S224" i="1"/>
  <c r="Q224" i="1"/>
  <c r="O224" i="1"/>
  <c r="M224" i="1"/>
  <c r="K224" i="1"/>
  <c r="I224" i="1"/>
  <c r="G224" i="1"/>
  <c r="E224" i="1"/>
  <c r="S223" i="1"/>
  <c r="Q223" i="1"/>
  <c r="O223" i="1"/>
  <c r="M223" i="1"/>
  <c r="K223" i="1"/>
  <c r="I223" i="1"/>
  <c r="G223" i="1"/>
  <c r="E223" i="1"/>
  <c r="S222" i="1"/>
  <c r="Q222" i="1"/>
  <c r="O222" i="1"/>
  <c r="M222" i="1"/>
  <c r="K222" i="1"/>
  <c r="I222" i="1"/>
  <c r="G222" i="1"/>
  <c r="E222" i="1"/>
  <c r="S221" i="1"/>
  <c r="Q221" i="1"/>
  <c r="O221" i="1"/>
  <c r="M221" i="1"/>
  <c r="K221" i="1"/>
  <c r="I221" i="1"/>
  <c r="G221" i="1"/>
  <c r="E221" i="1"/>
  <c r="S220" i="1"/>
  <c r="Q220" i="1"/>
  <c r="O220" i="1"/>
  <c r="M220" i="1"/>
  <c r="K220" i="1"/>
  <c r="I220" i="1"/>
  <c r="G220" i="1"/>
  <c r="E220" i="1"/>
  <c r="S219" i="1"/>
  <c r="Q219" i="1"/>
  <c r="O219" i="1"/>
  <c r="M219" i="1"/>
  <c r="K219" i="1"/>
  <c r="I219" i="1"/>
  <c r="G219" i="1"/>
  <c r="E219" i="1"/>
  <c r="S218" i="1"/>
  <c r="Q218" i="1"/>
  <c r="O218" i="1"/>
  <c r="M218" i="1"/>
  <c r="K218" i="1"/>
  <c r="I218" i="1"/>
  <c r="G218" i="1"/>
  <c r="E218" i="1"/>
  <c r="S217" i="1"/>
  <c r="Q217" i="1"/>
  <c r="O217" i="1"/>
  <c r="M217" i="1"/>
  <c r="K217" i="1"/>
  <c r="I217" i="1"/>
  <c r="G217" i="1"/>
  <c r="E217" i="1"/>
  <c r="S216" i="1"/>
  <c r="Q216" i="1"/>
  <c r="O216" i="1"/>
  <c r="M216" i="1"/>
  <c r="K216" i="1"/>
  <c r="I216" i="1"/>
  <c r="G216" i="1"/>
  <c r="E216" i="1"/>
  <c r="S215" i="1"/>
  <c r="Q215" i="1"/>
  <c r="O215" i="1"/>
  <c r="M215" i="1"/>
  <c r="K215" i="1"/>
  <c r="I215" i="1"/>
  <c r="G215" i="1"/>
  <c r="E215" i="1"/>
  <c r="S214" i="1"/>
  <c r="Q214" i="1"/>
  <c r="O214" i="1"/>
  <c r="M214" i="1"/>
  <c r="K214" i="1"/>
  <c r="I214" i="1"/>
  <c r="G214" i="1"/>
  <c r="E214" i="1"/>
  <c r="S213" i="1"/>
  <c r="Q213" i="1"/>
  <c r="O213" i="1"/>
  <c r="M213" i="1"/>
  <c r="K213" i="1"/>
  <c r="I213" i="1"/>
  <c r="G213" i="1"/>
  <c r="E213" i="1"/>
  <c r="S212" i="1"/>
  <c r="Q212" i="1"/>
  <c r="O212" i="1"/>
  <c r="M212" i="1"/>
  <c r="K212" i="1"/>
  <c r="I212" i="1"/>
  <c r="G212" i="1"/>
  <c r="E212" i="1"/>
  <c r="S211" i="1"/>
  <c r="Q211" i="1"/>
  <c r="O211" i="1"/>
  <c r="M211" i="1"/>
  <c r="K211" i="1"/>
  <c r="I211" i="1"/>
  <c r="G211" i="1"/>
  <c r="E211" i="1"/>
  <c r="C199" i="1"/>
  <c r="R199" i="1" s="1"/>
  <c r="C198" i="1"/>
  <c r="C197" i="1"/>
  <c r="R197" i="1" s="1"/>
  <c r="C196" i="1"/>
  <c r="C195" i="1"/>
  <c r="C194" i="1"/>
  <c r="C193" i="1"/>
  <c r="R193" i="1" s="1"/>
  <c r="C192" i="1"/>
  <c r="C191" i="1"/>
  <c r="R191" i="1" s="1"/>
  <c r="C190" i="1"/>
  <c r="T189" i="1"/>
  <c r="P189" i="1"/>
  <c r="N189" i="1"/>
  <c r="L189" i="1"/>
  <c r="H189" i="1"/>
  <c r="F189" i="1"/>
  <c r="C189" i="1"/>
  <c r="T188" i="1"/>
  <c r="P188" i="1"/>
  <c r="N188" i="1"/>
  <c r="L188" i="1"/>
  <c r="H188" i="1"/>
  <c r="F188" i="1"/>
  <c r="C188" i="1"/>
  <c r="T187" i="1"/>
  <c r="P187" i="1"/>
  <c r="N187" i="1"/>
  <c r="L187" i="1"/>
  <c r="H187" i="1"/>
  <c r="F187" i="1"/>
  <c r="C187" i="1"/>
  <c r="J187" i="1" s="1"/>
  <c r="T186" i="1"/>
  <c r="P186" i="1"/>
  <c r="N186" i="1"/>
  <c r="L186" i="1"/>
  <c r="H186" i="1"/>
  <c r="F186" i="1"/>
  <c r="C186" i="1"/>
  <c r="T185" i="1"/>
  <c r="P185" i="1"/>
  <c r="N185" i="1"/>
  <c r="L185" i="1"/>
  <c r="H185" i="1"/>
  <c r="F185" i="1"/>
  <c r="C185" i="1"/>
  <c r="R185" i="1" s="1"/>
  <c r="T184" i="1"/>
  <c r="P184" i="1"/>
  <c r="N184" i="1"/>
  <c r="L184" i="1"/>
  <c r="H184" i="1"/>
  <c r="F184" i="1"/>
  <c r="C184" i="1"/>
  <c r="T183" i="1"/>
  <c r="P183" i="1"/>
  <c r="N183" i="1"/>
  <c r="L183" i="1"/>
  <c r="H183" i="1"/>
  <c r="F183" i="1"/>
  <c r="C183" i="1"/>
  <c r="T182" i="1"/>
  <c r="P182" i="1"/>
  <c r="N182" i="1"/>
  <c r="L182" i="1"/>
  <c r="H182" i="1"/>
  <c r="F182" i="1"/>
  <c r="C182" i="1"/>
  <c r="T181" i="1"/>
  <c r="P181" i="1"/>
  <c r="N181" i="1"/>
  <c r="L181" i="1"/>
  <c r="H181" i="1"/>
  <c r="F181" i="1"/>
  <c r="C181" i="1"/>
  <c r="R181" i="1" s="1"/>
  <c r="C175" i="1"/>
  <c r="C174" i="1"/>
  <c r="C173" i="1"/>
  <c r="C172" i="1"/>
  <c r="R172" i="1" s="1"/>
  <c r="C171" i="1"/>
  <c r="C170" i="1"/>
  <c r="R170" i="1" s="1"/>
  <c r="C169" i="1"/>
  <c r="C168" i="1"/>
  <c r="R168" i="1" s="1"/>
  <c r="C167" i="1"/>
  <c r="C166" i="1"/>
  <c r="T165" i="1"/>
  <c r="P165" i="1"/>
  <c r="N165" i="1"/>
  <c r="L165" i="1"/>
  <c r="H165" i="1"/>
  <c r="F165" i="1"/>
  <c r="C165" i="1"/>
  <c r="T164" i="1"/>
  <c r="P164" i="1"/>
  <c r="N164" i="1"/>
  <c r="L164" i="1"/>
  <c r="H164" i="1"/>
  <c r="F164" i="1"/>
  <c r="C164" i="1"/>
  <c r="J164" i="1" s="1"/>
  <c r="T163" i="1"/>
  <c r="P163" i="1"/>
  <c r="N163" i="1"/>
  <c r="L163" i="1"/>
  <c r="H163" i="1"/>
  <c r="F163" i="1"/>
  <c r="C163" i="1"/>
  <c r="T162" i="1"/>
  <c r="P162" i="1"/>
  <c r="N162" i="1"/>
  <c r="L162" i="1"/>
  <c r="H162" i="1"/>
  <c r="F162" i="1"/>
  <c r="C162" i="1"/>
  <c r="R162" i="1" s="1"/>
  <c r="T161" i="1"/>
  <c r="P161" i="1"/>
  <c r="N161" i="1"/>
  <c r="L161" i="1"/>
  <c r="H161" i="1"/>
  <c r="F161" i="1"/>
  <c r="C161" i="1"/>
  <c r="T160" i="1"/>
  <c r="P160" i="1"/>
  <c r="N160" i="1"/>
  <c r="L160" i="1"/>
  <c r="H160" i="1"/>
  <c r="F160" i="1"/>
  <c r="C160" i="1"/>
  <c r="J160" i="1" s="1"/>
  <c r="T159" i="1"/>
  <c r="P159" i="1"/>
  <c r="N159" i="1"/>
  <c r="L159" i="1"/>
  <c r="H159" i="1"/>
  <c r="F159" i="1"/>
  <c r="C159" i="1"/>
  <c r="T158" i="1"/>
  <c r="P158" i="1"/>
  <c r="N158" i="1"/>
  <c r="L158" i="1"/>
  <c r="H158" i="1"/>
  <c r="F158" i="1"/>
  <c r="C158" i="1"/>
  <c r="T157" i="1"/>
  <c r="P157" i="1"/>
  <c r="N157" i="1"/>
  <c r="L157" i="1"/>
  <c r="H157" i="1"/>
  <c r="F157" i="1"/>
  <c r="C157" i="1"/>
  <c r="C152" i="1"/>
  <c r="R152" i="1" s="1"/>
  <c r="C151" i="1"/>
  <c r="C150" i="1"/>
  <c r="R150" i="1" s="1"/>
  <c r="C149" i="1"/>
  <c r="C148" i="1"/>
  <c r="R148" i="1" s="1"/>
  <c r="C147" i="1"/>
  <c r="C146" i="1"/>
  <c r="C145" i="1"/>
  <c r="C144" i="1"/>
  <c r="R144" i="1" s="1"/>
  <c r="C143" i="1"/>
  <c r="T142" i="1"/>
  <c r="P142" i="1"/>
  <c r="N142" i="1"/>
  <c r="L142" i="1"/>
  <c r="H142" i="1"/>
  <c r="F142" i="1"/>
  <c r="C142" i="1"/>
  <c r="T141" i="1"/>
  <c r="P141" i="1"/>
  <c r="N141" i="1"/>
  <c r="L141" i="1"/>
  <c r="H141" i="1"/>
  <c r="F141" i="1"/>
  <c r="C141" i="1"/>
  <c r="T140" i="1"/>
  <c r="P140" i="1"/>
  <c r="N140" i="1"/>
  <c r="L140" i="1"/>
  <c r="H140" i="1"/>
  <c r="F140" i="1"/>
  <c r="C140" i="1"/>
  <c r="R140" i="1" s="1"/>
  <c r="T139" i="1"/>
  <c r="P139" i="1"/>
  <c r="N139" i="1"/>
  <c r="L139" i="1"/>
  <c r="H139" i="1"/>
  <c r="F139" i="1"/>
  <c r="C139" i="1"/>
  <c r="T138" i="1"/>
  <c r="P138" i="1"/>
  <c r="N138" i="1"/>
  <c r="L138" i="1"/>
  <c r="H138" i="1"/>
  <c r="F138" i="1"/>
  <c r="C138" i="1"/>
  <c r="T137" i="1"/>
  <c r="P137" i="1"/>
  <c r="N137" i="1"/>
  <c r="L137" i="1"/>
  <c r="H137" i="1"/>
  <c r="F137" i="1"/>
  <c r="C137" i="1"/>
  <c r="T136" i="1"/>
  <c r="P136" i="1"/>
  <c r="N136" i="1"/>
  <c r="L136" i="1"/>
  <c r="H136" i="1"/>
  <c r="F136" i="1"/>
  <c r="C136" i="1"/>
  <c r="J136" i="1" s="1"/>
  <c r="T135" i="1"/>
  <c r="P135" i="1"/>
  <c r="N135" i="1"/>
  <c r="L135" i="1"/>
  <c r="H135" i="1"/>
  <c r="F135" i="1"/>
  <c r="C135" i="1"/>
  <c r="T134" i="1"/>
  <c r="P134" i="1"/>
  <c r="N134" i="1"/>
  <c r="L134" i="1"/>
  <c r="H134" i="1"/>
  <c r="F134" i="1"/>
  <c r="C134" i="1"/>
  <c r="R134" i="1" s="1"/>
  <c r="S128" i="1"/>
  <c r="Q128" i="1"/>
  <c r="O128" i="1"/>
  <c r="M128" i="1"/>
  <c r="M29" i="1" s="1"/>
  <c r="K128" i="1"/>
  <c r="I128" i="1"/>
  <c r="G128" i="1"/>
  <c r="E128" i="1"/>
  <c r="E29" i="1" s="1"/>
  <c r="S127" i="1"/>
  <c r="Q127" i="1"/>
  <c r="O127" i="1"/>
  <c r="M127" i="1"/>
  <c r="K127" i="1"/>
  <c r="I127" i="1"/>
  <c r="G127" i="1"/>
  <c r="E127" i="1"/>
  <c r="S126" i="1"/>
  <c r="Q126" i="1"/>
  <c r="O126" i="1"/>
  <c r="M126" i="1"/>
  <c r="K126" i="1"/>
  <c r="I126" i="1"/>
  <c r="G126" i="1"/>
  <c r="E126" i="1"/>
  <c r="S125" i="1"/>
  <c r="Q125" i="1"/>
  <c r="O125" i="1"/>
  <c r="M125" i="1"/>
  <c r="K125" i="1"/>
  <c r="I125" i="1"/>
  <c r="G125" i="1"/>
  <c r="E125" i="1"/>
  <c r="S124" i="1"/>
  <c r="Q124" i="1"/>
  <c r="O124" i="1"/>
  <c r="M124" i="1"/>
  <c r="K124" i="1"/>
  <c r="I124" i="1"/>
  <c r="G124" i="1"/>
  <c r="E124" i="1"/>
  <c r="S123" i="1"/>
  <c r="Q123" i="1"/>
  <c r="O123" i="1"/>
  <c r="M123" i="1"/>
  <c r="K123" i="1"/>
  <c r="I123" i="1"/>
  <c r="G123" i="1"/>
  <c r="E123" i="1"/>
  <c r="S122" i="1"/>
  <c r="Q122" i="1"/>
  <c r="O122" i="1"/>
  <c r="M122" i="1"/>
  <c r="K122" i="1"/>
  <c r="I122" i="1"/>
  <c r="G122" i="1"/>
  <c r="E122" i="1"/>
  <c r="S121" i="1"/>
  <c r="Q121" i="1"/>
  <c r="O121" i="1"/>
  <c r="M121" i="1"/>
  <c r="K121" i="1"/>
  <c r="I121" i="1"/>
  <c r="G121" i="1"/>
  <c r="E121" i="1"/>
  <c r="S120" i="1"/>
  <c r="Q120" i="1"/>
  <c r="O120" i="1"/>
  <c r="M120" i="1"/>
  <c r="K120" i="1"/>
  <c r="I120" i="1"/>
  <c r="G120" i="1"/>
  <c r="E120" i="1"/>
  <c r="S119" i="1"/>
  <c r="Q119" i="1"/>
  <c r="O119" i="1"/>
  <c r="M119" i="1"/>
  <c r="K119" i="1"/>
  <c r="I119" i="1"/>
  <c r="G119" i="1"/>
  <c r="E119" i="1"/>
  <c r="S118" i="1"/>
  <c r="Q118" i="1"/>
  <c r="O118" i="1"/>
  <c r="M118" i="1"/>
  <c r="K118" i="1"/>
  <c r="I118" i="1"/>
  <c r="G118" i="1"/>
  <c r="E118" i="1"/>
  <c r="S117" i="1"/>
  <c r="Q117" i="1"/>
  <c r="O117" i="1"/>
  <c r="M117" i="1"/>
  <c r="K117" i="1"/>
  <c r="I117" i="1"/>
  <c r="G117" i="1"/>
  <c r="E117" i="1"/>
  <c r="S116" i="1"/>
  <c r="Q116" i="1"/>
  <c r="O116" i="1"/>
  <c r="M116" i="1"/>
  <c r="K116" i="1"/>
  <c r="I116" i="1"/>
  <c r="G116" i="1"/>
  <c r="E116" i="1"/>
  <c r="S115" i="1"/>
  <c r="Q115" i="1"/>
  <c r="O115" i="1"/>
  <c r="M115" i="1"/>
  <c r="K115" i="1"/>
  <c r="I115" i="1"/>
  <c r="G115" i="1"/>
  <c r="E115" i="1"/>
  <c r="S114" i="1"/>
  <c r="Q114" i="1"/>
  <c r="O114" i="1"/>
  <c r="M114" i="1"/>
  <c r="K114" i="1"/>
  <c r="I114" i="1"/>
  <c r="G114" i="1"/>
  <c r="E114" i="1"/>
  <c r="S113" i="1"/>
  <c r="Q113" i="1"/>
  <c r="O113" i="1"/>
  <c r="M113" i="1"/>
  <c r="K113" i="1"/>
  <c r="I113" i="1"/>
  <c r="G113" i="1"/>
  <c r="E113" i="1"/>
  <c r="S112" i="1"/>
  <c r="Q112" i="1"/>
  <c r="O112" i="1"/>
  <c r="M112" i="1"/>
  <c r="K112" i="1"/>
  <c r="I112" i="1"/>
  <c r="G112" i="1"/>
  <c r="E112" i="1"/>
  <c r="S111" i="1"/>
  <c r="Q111" i="1"/>
  <c r="O111" i="1"/>
  <c r="M111" i="1"/>
  <c r="K111" i="1"/>
  <c r="G111" i="1"/>
  <c r="E111" i="1"/>
  <c r="S110" i="1"/>
  <c r="Q110" i="1"/>
  <c r="O110" i="1"/>
  <c r="M110" i="1"/>
  <c r="K110" i="1"/>
  <c r="G110" i="1"/>
  <c r="E110" i="1"/>
  <c r="S99" i="1"/>
  <c r="O99" i="1"/>
  <c r="P199" i="1" s="1"/>
  <c r="M99" i="1"/>
  <c r="K99" i="1"/>
  <c r="L199" i="1" s="1"/>
  <c r="G99" i="1"/>
  <c r="E99" i="1"/>
  <c r="F300" i="1" s="1"/>
  <c r="S98" i="1"/>
  <c r="O98" i="1"/>
  <c r="P198" i="1" s="1"/>
  <c r="M98" i="1"/>
  <c r="K98" i="1"/>
  <c r="L198" i="1" s="1"/>
  <c r="G98" i="1"/>
  <c r="E98" i="1"/>
  <c r="F299" i="1" s="1"/>
  <c r="S97" i="1"/>
  <c r="O97" i="1"/>
  <c r="P197" i="1" s="1"/>
  <c r="M97" i="1"/>
  <c r="K97" i="1"/>
  <c r="L197" i="1" s="1"/>
  <c r="G97" i="1"/>
  <c r="E97" i="1"/>
  <c r="F298" i="1" s="1"/>
  <c r="S96" i="1"/>
  <c r="O96" i="1"/>
  <c r="P297" i="1" s="1"/>
  <c r="M96" i="1"/>
  <c r="K96" i="1"/>
  <c r="L297" i="1" s="1"/>
  <c r="G96" i="1"/>
  <c r="E96" i="1"/>
  <c r="F196" i="1" s="1"/>
  <c r="S95" i="1"/>
  <c r="O95" i="1"/>
  <c r="P195" i="1" s="1"/>
  <c r="M95" i="1"/>
  <c r="K95" i="1"/>
  <c r="L195" i="1" s="1"/>
  <c r="G95" i="1"/>
  <c r="E95" i="1"/>
  <c r="F296" i="1" s="1"/>
  <c r="S94" i="1"/>
  <c r="O94" i="1"/>
  <c r="M94" i="1"/>
  <c r="K94" i="1"/>
  <c r="L295" i="1" s="1"/>
  <c r="G94" i="1"/>
  <c r="E94" i="1"/>
  <c r="F194" i="1" s="1"/>
  <c r="S93" i="1"/>
  <c r="O93" i="1"/>
  <c r="P294" i="1" s="1"/>
  <c r="M93" i="1"/>
  <c r="K93" i="1"/>
  <c r="L294" i="1" s="1"/>
  <c r="G93" i="1"/>
  <c r="E93" i="1"/>
  <c r="F294" i="1" s="1"/>
  <c r="S92" i="1"/>
  <c r="O92" i="1"/>
  <c r="P192" i="1" s="1"/>
  <c r="M92" i="1"/>
  <c r="K92" i="1"/>
  <c r="L192" i="1" s="1"/>
  <c r="G92" i="1"/>
  <c r="E92" i="1"/>
  <c r="F293" i="1" s="1"/>
  <c r="S91" i="1"/>
  <c r="O91" i="1"/>
  <c r="P191" i="1" s="1"/>
  <c r="M91" i="1"/>
  <c r="K91" i="1"/>
  <c r="L191" i="1" s="1"/>
  <c r="G91" i="1"/>
  <c r="E91" i="1"/>
  <c r="F292" i="1" s="1"/>
  <c r="S90" i="1"/>
  <c r="O90" i="1"/>
  <c r="P190" i="1" s="1"/>
  <c r="M90" i="1"/>
  <c r="K90" i="1"/>
  <c r="L190" i="1" s="1"/>
  <c r="G90" i="1"/>
  <c r="E90" i="1"/>
  <c r="F291" i="1" s="1"/>
  <c r="C89" i="1"/>
  <c r="P89" i="1" s="1"/>
  <c r="C88" i="1"/>
  <c r="P88" i="1" s="1"/>
  <c r="C87" i="1"/>
  <c r="P87" i="1" s="1"/>
  <c r="C86" i="1"/>
  <c r="P86" i="1" s="1"/>
  <c r="C85" i="1"/>
  <c r="P85" i="1" s="1"/>
  <c r="C84" i="1"/>
  <c r="P84" i="1" s="1"/>
  <c r="C83" i="1"/>
  <c r="P83" i="1" s="1"/>
  <c r="C82" i="1"/>
  <c r="P82" i="1" s="1"/>
  <c r="C81" i="1"/>
  <c r="T81" i="1" s="1"/>
  <c r="S76" i="1"/>
  <c r="O76" i="1"/>
  <c r="M76" i="1"/>
  <c r="N175" i="1" s="1"/>
  <c r="K76" i="1"/>
  <c r="G76" i="1"/>
  <c r="H276" i="1" s="1"/>
  <c r="E76" i="1"/>
  <c r="S75" i="1"/>
  <c r="T275" i="1" s="1"/>
  <c r="O75" i="1"/>
  <c r="P275" i="1" s="1"/>
  <c r="M75" i="1"/>
  <c r="N174" i="1" s="1"/>
  <c r="K75" i="1"/>
  <c r="G75" i="1"/>
  <c r="H275" i="1" s="1"/>
  <c r="E75" i="1"/>
  <c r="S74" i="1"/>
  <c r="T274" i="1" s="1"/>
  <c r="O74" i="1"/>
  <c r="M74" i="1"/>
  <c r="N173" i="1" s="1"/>
  <c r="K74" i="1"/>
  <c r="G74" i="1"/>
  <c r="H274" i="1" s="1"/>
  <c r="E74" i="1"/>
  <c r="S73" i="1"/>
  <c r="T273" i="1" s="1"/>
  <c r="O73" i="1"/>
  <c r="P273" i="1" s="1"/>
  <c r="M73" i="1"/>
  <c r="N172" i="1" s="1"/>
  <c r="K73" i="1"/>
  <c r="G73" i="1"/>
  <c r="H273" i="1" s="1"/>
  <c r="E73" i="1"/>
  <c r="S72" i="1"/>
  <c r="T272" i="1" s="1"/>
  <c r="O72" i="1"/>
  <c r="P272" i="1" s="1"/>
  <c r="M72" i="1"/>
  <c r="N171" i="1" s="1"/>
  <c r="K72" i="1"/>
  <c r="G72" i="1"/>
  <c r="H272" i="1" s="1"/>
  <c r="E72" i="1"/>
  <c r="F272" i="1" s="1"/>
  <c r="S71" i="1"/>
  <c r="T170" i="1" s="1"/>
  <c r="O71" i="1"/>
  <c r="M71" i="1"/>
  <c r="N271" i="1" s="1"/>
  <c r="K71" i="1"/>
  <c r="L271" i="1" s="1"/>
  <c r="G71" i="1"/>
  <c r="H170" i="1" s="1"/>
  <c r="E71" i="1"/>
  <c r="S70" i="1"/>
  <c r="T169" i="1" s="1"/>
  <c r="O70" i="1"/>
  <c r="M70" i="1"/>
  <c r="N270" i="1" s="1"/>
  <c r="K70" i="1"/>
  <c r="L270" i="1" s="1"/>
  <c r="G70" i="1"/>
  <c r="H169" i="1" s="1"/>
  <c r="E70" i="1"/>
  <c r="S69" i="1"/>
  <c r="T168" i="1" s="1"/>
  <c r="O69" i="1"/>
  <c r="M69" i="1"/>
  <c r="N269" i="1" s="1"/>
  <c r="K69" i="1"/>
  <c r="G69" i="1"/>
  <c r="H269" i="1" s="1"/>
  <c r="E69" i="1"/>
  <c r="S68" i="1"/>
  <c r="T167" i="1" s="1"/>
  <c r="O68" i="1"/>
  <c r="M68" i="1"/>
  <c r="N268" i="1" s="1"/>
  <c r="K68" i="1"/>
  <c r="G68" i="1"/>
  <c r="H268" i="1" s="1"/>
  <c r="E68" i="1"/>
  <c r="S67" i="1"/>
  <c r="T166" i="1" s="1"/>
  <c r="O67" i="1"/>
  <c r="P267" i="1" s="1"/>
  <c r="M67" i="1"/>
  <c r="N267" i="1" s="1"/>
  <c r="K67" i="1"/>
  <c r="G67" i="1"/>
  <c r="H267" i="1" s="1"/>
  <c r="E67" i="1"/>
  <c r="C66" i="1"/>
  <c r="P66" i="1" s="1"/>
  <c r="C65" i="1"/>
  <c r="C64" i="1"/>
  <c r="P64" i="1" s="1"/>
  <c r="C63" i="1"/>
  <c r="C62" i="1"/>
  <c r="P62" i="1" s="1"/>
  <c r="C61" i="1"/>
  <c r="C60" i="1"/>
  <c r="N60" i="1" s="1"/>
  <c r="C59" i="1"/>
  <c r="C58" i="1"/>
  <c r="N58" i="1" s="1"/>
  <c r="S53" i="1"/>
  <c r="O53" i="1"/>
  <c r="P253" i="1" s="1"/>
  <c r="M53" i="1"/>
  <c r="K53" i="1"/>
  <c r="L253" i="1" s="1"/>
  <c r="G53" i="1"/>
  <c r="E53" i="1"/>
  <c r="F152" i="1" s="1"/>
  <c r="S52" i="1"/>
  <c r="T252" i="1" s="1"/>
  <c r="O52" i="1"/>
  <c r="P252" i="1" s="1"/>
  <c r="M52" i="1"/>
  <c r="K52" i="1"/>
  <c r="L252" i="1" s="1"/>
  <c r="G52" i="1"/>
  <c r="H252" i="1" s="1"/>
  <c r="E52" i="1"/>
  <c r="F151" i="1" s="1"/>
  <c r="S51" i="1"/>
  <c r="O51" i="1"/>
  <c r="P251" i="1" s="1"/>
  <c r="M51" i="1"/>
  <c r="N251" i="1" s="1"/>
  <c r="K51" i="1"/>
  <c r="L251" i="1" s="1"/>
  <c r="G51" i="1"/>
  <c r="E51" i="1"/>
  <c r="F150" i="1" s="1"/>
  <c r="S50" i="1"/>
  <c r="T149" i="1" s="1"/>
  <c r="O50" i="1"/>
  <c r="P250" i="1" s="1"/>
  <c r="M50" i="1"/>
  <c r="K50" i="1"/>
  <c r="L149" i="1" s="1"/>
  <c r="G50" i="1"/>
  <c r="H149" i="1" s="1"/>
  <c r="E50" i="1"/>
  <c r="F250" i="1" s="1"/>
  <c r="S49" i="1"/>
  <c r="O49" i="1"/>
  <c r="P148" i="1" s="1"/>
  <c r="M49" i="1"/>
  <c r="K49" i="1"/>
  <c r="L148" i="1" s="1"/>
  <c r="G49" i="1"/>
  <c r="E49" i="1"/>
  <c r="F249" i="1" s="1"/>
  <c r="S48" i="1"/>
  <c r="T147" i="1" s="1"/>
  <c r="O48" i="1"/>
  <c r="P147" i="1" s="1"/>
  <c r="M48" i="1"/>
  <c r="K48" i="1"/>
  <c r="L147" i="1" s="1"/>
  <c r="G48" i="1"/>
  <c r="E48" i="1"/>
  <c r="F147" i="1" s="1"/>
  <c r="S47" i="1"/>
  <c r="O47" i="1"/>
  <c r="P146" i="1" s="1"/>
  <c r="M47" i="1"/>
  <c r="K47" i="1"/>
  <c r="L146" i="1" s="1"/>
  <c r="G47" i="1"/>
  <c r="H247" i="1" s="1"/>
  <c r="E47" i="1"/>
  <c r="F146" i="1" s="1"/>
  <c r="S46" i="1"/>
  <c r="T145" i="1" s="1"/>
  <c r="O46" i="1"/>
  <c r="P246" i="1" s="1"/>
  <c r="M46" i="1"/>
  <c r="K46" i="1"/>
  <c r="L246" i="1" s="1"/>
  <c r="G46" i="1"/>
  <c r="H246" i="1" s="1"/>
  <c r="E46" i="1"/>
  <c r="F145" i="1" s="1"/>
  <c r="S45" i="1"/>
  <c r="T245" i="1" s="1"/>
  <c r="O45" i="1"/>
  <c r="P144" i="1" s="1"/>
  <c r="M45" i="1"/>
  <c r="K45" i="1"/>
  <c r="L144" i="1" s="1"/>
  <c r="G45" i="1"/>
  <c r="H245" i="1" s="1"/>
  <c r="E45" i="1"/>
  <c r="F144" i="1" s="1"/>
  <c r="S44" i="1"/>
  <c r="T244" i="1" s="1"/>
  <c r="O44" i="1"/>
  <c r="P244" i="1" s="1"/>
  <c r="M44" i="1"/>
  <c r="N143" i="1" s="1"/>
  <c r="K44" i="1"/>
  <c r="L244" i="1" s="1"/>
  <c r="G44" i="1"/>
  <c r="H244" i="1" s="1"/>
  <c r="E44" i="1"/>
  <c r="F143" i="1" s="1"/>
  <c r="C43" i="1"/>
  <c r="T43" i="1" s="1"/>
  <c r="C42" i="1"/>
  <c r="C41" i="1"/>
  <c r="T41" i="1" s="1"/>
  <c r="C40" i="1"/>
  <c r="C39" i="1"/>
  <c r="T39" i="1" s="1"/>
  <c r="C38" i="1"/>
  <c r="C37" i="1"/>
  <c r="T37" i="1" s="1"/>
  <c r="C36" i="1"/>
  <c r="C35" i="1"/>
  <c r="T35" i="1" s="1"/>
  <c r="S29" i="1"/>
  <c r="Q29" i="1"/>
  <c r="O29" i="1"/>
  <c r="P128" i="1" s="1"/>
  <c r="I29" i="1"/>
  <c r="S28" i="1"/>
  <c r="T127" i="1" s="1"/>
  <c r="Q28" i="1"/>
  <c r="O28" i="1"/>
  <c r="I28" i="1"/>
  <c r="S27" i="1"/>
  <c r="Q27" i="1"/>
  <c r="O27" i="1"/>
  <c r="P227" i="1" s="1"/>
  <c r="I27" i="1"/>
  <c r="S26" i="1"/>
  <c r="T226" i="1" s="1"/>
  <c r="Q26" i="1"/>
  <c r="O26" i="1"/>
  <c r="P226" i="1" s="1"/>
  <c r="I26" i="1"/>
  <c r="Q25" i="1"/>
  <c r="I25" i="1"/>
  <c r="Q24" i="1"/>
  <c r="I24" i="1"/>
  <c r="S23" i="1"/>
  <c r="Q23" i="1"/>
  <c r="O23" i="1"/>
  <c r="P223" i="1" s="1"/>
  <c r="I23" i="1"/>
  <c r="Q22" i="1"/>
  <c r="I22" i="1"/>
  <c r="Q21" i="1"/>
  <c r="I21" i="1"/>
  <c r="Q20" i="1"/>
  <c r="I20" i="1"/>
  <c r="S19" i="1"/>
  <c r="Q19" i="1"/>
  <c r="O19" i="1"/>
  <c r="M19" i="1"/>
  <c r="N219" i="1" s="1"/>
  <c r="K19" i="1"/>
  <c r="L219" i="1" s="1"/>
  <c r="I19" i="1"/>
  <c r="G19" i="1"/>
  <c r="E19" i="1"/>
  <c r="F219" i="1" s="1"/>
  <c r="S18" i="1"/>
  <c r="Q18" i="1"/>
  <c r="O18" i="1"/>
  <c r="P117" i="1" s="1"/>
  <c r="M18" i="1"/>
  <c r="K18" i="1"/>
  <c r="L218" i="1" s="1"/>
  <c r="I18" i="1"/>
  <c r="G18" i="1"/>
  <c r="H218" i="1" s="1"/>
  <c r="E18" i="1"/>
  <c r="S17" i="1"/>
  <c r="T217" i="1" s="1"/>
  <c r="Q17" i="1"/>
  <c r="O17" i="1"/>
  <c r="M17" i="1"/>
  <c r="N217" i="1" s="1"/>
  <c r="K17" i="1"/>
  <c r="I17" i="1"/>
  <c r="G17" i="1"/>
  <c r="E17" i="1"/>
  <c r="S16" i="1"/>
  <c r="T216" i="1" s="1"/>
  <c r="Q16" i="1"/>
  <c r="O16" i="1"/>
  <c r="P115" i="1" s="1"/>
  <c r="M16" i="1"/>
  <c r="K16" i="1"/>
  <c r="L216" i="1" s="1"/>
  <c r="I16" i="1"/>
  <c r="G16" i="1"/>
  <c r="H115" i="1" s="1"/>
  <c r="E16" i="1"/>
  <c r="S15" i="1"/>
  <c r="T114" i="1" s="1"/>
  <c r="Q15" i="1"/>
  <c r="O15" i="1"/>
  <c r="P215" i="1" s="1"/>
  <c r="M15" i="1"/>
  <c r="K15" i="1"/>
  <c r="L215" i="1" s="1"/>
  <c r="I15" i="1"/>
  <c r="G15" i="1"/>
  <c r="H114" i="1" s="1"/>
  <c r="E15" i="1"/>
  <c r="F215" i="1" s="1"/>
  <c r="S14" i="1"/>
  <c r="T214" i="1" s="1"/>
  <c r="Q14" i="1"/>
  <c r="O14" i="1"/>
  <c r="P214" i="1" s="1"/>
  <c r="M14" i="1"/>
  <c r="K14" i="1"/>
  <c r="I14" i="1"/>
  <c r="G14" i="1"/>
  <c r="H214" i="1" s="1"/>
  <c r="E14" i="1"/>
  <c r="S13" i="1"/>
  <c r="Q13" i="1"/>
  <c r="O13" i="1"/>
  <c r="M13" i="1"/>
  <c r="K13" i="1"/>
  <c r="L213" i="1" s="1"/>
  <c r="I13" i="1"/>
  <c r="G13" i="1"/>
  <c r="H112" i="1" s="1"/>
  <c r="E13" i="1"/>
  <c r="S12" i="1"/>
  <c r="T111" i="1" s="1"/>
  <c r="Q12" i="1"/>
  <c r="O12" i="1"/>
  <c r="M12" i="1"/>
  <c r="K12" i="1"/>
  <c r="I12" i="1"/>
  <c r="G12" i="1"/>
  <c r="E12" i="1"/>
  <c r="F212" i="1" s="1"/>
  <c r="S11" i="1"/>
  <c r="T110" i="1" s="1"/>
  <c r="Q11" i="1"/>
  <c r="O11" i="1"/>
  <c r="M11" i="1"/>
  <c r="N211" i="1" s="1"/>
  <c r="K11" i="1"/>
  <c r="I11" i="1"/>
  <c r="G11" i="1"/>
  <c r="H110" i="1" s="1"/>
  <c r="H144" i="1"/>
  <c r="H145" i="1"/>
  <c r="F268" i="1"/>
  <c r="H270" i="1"/>
  <c r="P171" i="1"/>
  <c r="P173" i="1"/>
  <c r="L276" i="1"/>
  <c r="L175" i="1"/>
  <c r="P276" i="1"/>
  <c r="P175" i="1"/>
  <c r="N291" i="1"/>
  <c r="N190" i="1"/>
  <c r="N292" i="1"/>
  <c r="N191" i="1"/>
  <c r="N293" i="1"/>
  <c r="N192" i="1"/>
  <c r="H294" i="1"/>
  <c r="H193" i="1"/>
  <c r="T294" i="1"/>
  <c r="T193" i="1"/>
  <c r="H295" i="1"/>
  <c r="H194" i="1"/>
  <c r="N296" i="1"/>
  <c r="N195" i="1"/>
  <c r="T296" i="1"/>
  <c r="T195" i="1"/>
  <c r="H297" i="1"/>
  <c r="H196" i="1"/>
  <c r="N298" i="1"/>
  <c r="N197" i="1"/>
  <c r="N299" i="1"/>
  <c r="N198" i="1"/>
  <c r="N300" i="1"/>
  <c r="N199" i="1"/>
  <c r="J35" i="1"/>
  <c r="N37" i="1"/>
  <c r="R39" i="1"/>
  <c r="J41" i="1"/>
  <c r="R41" i="1"/>
  <c r="R43" i="1"/>
  <c r="R59" i="1"/>
  <c r="D181" i="1"/>
  <c r="H146" i="1"/>
  <c r="H250" i="1"/>
  <c r="P152" i="1"/>
  <c r="F168" i="1"/>
  <c r="L170" i="1"/>
  <c r="F174" i="1"/>
  <c r="F276" i="1"/>
  <c r="F175" i="1"/>
  <c r="H291" i="1"/>
  <c r="H190" i="1"/>
  <c r="T291" i="1"/>
  <c r="T190" i="1"/>
  <c r="H292" i="1"/>
  <c r="H191" i="1"/>
  <c r="T292" i="1"/>
  <c r="T191" i="1"/>
  <c r="H293" i="1"/>
  <c r="H192" i="1"/>
  <c r="T293" i="1"/>
  <c r="T192" i="1"/>
  <c r="N294" i="1"/>
  <c r="N193" i="1"/>
  <c r="N295" i="1"/>
  <c r="N194" i="1"/>
  <c r="T295" i="1"/>
  <c r="T194" i="1"/>
  <c r="H296" i="1"/>
  <c r="H195" i="1"/>
  <c r="N297" i="1"/>
  <c r="N196" i="1"/>
  <c r="T297" i="1"/>
  <c r="T196" i="1"/>
  <c r="H298" i="1"/>
  <c r="H197" i="1"/>
  <c r="T298" i="1"/>
  <c r="T197" i="1"/>
  <c r="F198" i="1"/>
  <c r="H299" i="1"/>
  <c r="H198" i="1"/>
  <c r="T299" i="1"/>
  <c r="T198" i="1"/>
  <c r="H300" i="1"/>
  <c r="H199" i="1"/>
  <c r="T300" i="1"/>
  <c r="T199" i="1"/>
  <c r="D35" i="1"/>
  <c r="H35" i="1"/>
  <c r="L35" i="1"/>
  <c r="P35" i="1"/>
  <c r="D37" i="1"/>
  <c r="H37" i="1"/>
  <c r="L37" i="1"/>
  <c r="P37" i="1"/>
  <c r="D39" i="1"/>
  <c r="H39" i="1"/>
  <c r="L39" i="1"/>
  <c r="P39" i="1"/>
  <c r="D41" i="1"/>
  <c r="H41" i="1"/>
  <c r="L41" i="1"/>
  <c r="P41" i="1"/>
  <c r="H43" i="1"/>
  <c r="P43" i="1"/>
  <c r="D59" i="1"/>
  <c r="F63" i="1"/>
  <c r="F81" i="1"/>
  <c r="J81" i="1"/>
  <c r="N81" i="1"/>
  <c r="N82" i="1"/>
  <c r="F83" i="1"/>
  <c r="J83" i="1"/>
  <c r="N83" i="1"/>
  <c r="F84" i="1"/>
  <c r="F85" i="1"/>
  <c r="J85" i="1"/>
  <c r="N85" i="1"/>
  <c r="N86" i="1"/>
  <c r="F87" i="1"/>
  <c r="J87" i="1"/>
  <c r="N87" i="1"/>
  <c r="F88" i="1"/>
  <c r="F89" i="1"/>
  <c r="J89" i="1"/>
  <c r="N89" i="1"/>
  <c r="C92" i="1"/>
  <c r="L92" i="1" s="1"/>
  <c r="J141" i="1"/>
  <c r="R141" i="1"/>
  <c r="J142" i="1"/>
  <c r="J143" i="1"/>
  <c r="R143" i="1"/>
  <c r="J145" i="1"/>
  <c r="R145" i="1"/>
  <c r="J147" i="1"/>
  <c r="R147" i="1"/>
  <c r="J149" i="1"/>
  <c r="R149" i="1"/>
  <c r="J150" i="1"/>
  <c r="J151" i="1"/>
  <c r="R151" i="1"/>
  <c r="J157" i="1"/>
  <c r="R157" i="1"/>
  <c r="J159" i="1"/>
  <c r="R159" i="1"/>
  <c r="J161" i="1"/>
  <c r="R161" i="1"/>
  <c r="J162" i="1"/>
  <c r="J163" i="1"/>
  <c r="R163" i="1"/>
  <c r="J165" i="1"/>
  <c r="R165" i="1"/>
  <c r="J167" i="1"/>
  <c r="R167" i="1"/>
  <c r="J169" i="1"/>
  <c r="R169" i="1"/>
  <c r="J170" i="1"/>
  <c r="J171" i="1"/>
  <c r="R171" i="1"/>
  <c r="J173" i="1"/>
  <c r="R173" i="1"/>
  <c r="J175" i="1"/>
  <c r="R175" i="1"/>
  <c r="J182" i="1"/>
  <c r="R182" i="1"/>
  <c r="J183" i="1"/>
  <c r="J184" i="1"/>
  <c r="R184" i="1"/>
  <c r="J186" i="1"/>
  <c r="R186" i="1"/>
  <c r="J188" i="1"/>
  <c r="R188" i="1"/>
  <c r="J190" i="1"/>
  <c r="R190" i="1"/>
  <c r="J191" i="1"/>
  <c r="J192" i="1"/>
  <c r="R192" i="1"/>
  <c r="J194" i="1"/>
  <c r="R194" i="1"/>
  <c r="J196" i="1"/>
  <c r="R196" i="1"/>
  <c r="J198" i="1"/>
  <c r="R198" i="1"/>
  <c r="J199" i="1"/>
  <c r="F216" i="1"/>
  <c r="F217" i="1"/>
  <c r="F218" i="1"/>
  <c r="H215" i="1"/>
  <c r="D235" i="1"/>
  <c r="D237" i="1"/>
  <c r="D239" i="1"/>
  <c r="D241" i="1"/>
  <c r="D243" i="1"/>
  <c r="D259" i="1"/>
  <c r="D284" i="1"/>
  <c r="D286" i="1"/>
  <c r="D288" i="1"/>
  <c r="D290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92" i="1"/>
  <c r="R282" i="1"/>
  <c r="H81" i="1"/>
  <c r="P81" i="1"/>
  <c r="R81" i="1"/>
  <c r="D81" i="1"/>
  <c r="L81" i="1"/>
  <c r="C11" i="1"/>
  <c r="T11" i="1" s="1"/>
  <c r="J235" i="1"/>
  <c r="J281" i="1"/>
  <c r="D257" i="1"/>
  <c r="N43" i="1"/>
  <c r="N41" i="1"/>
  <c r="F41" i="1"/>
  <c r="N39" i="1"/>
  <c r="F39" i="1"/>
  <c r="R37" i="1"/>
  <c r="J37" i="1"/>
  <c r="R35" i="1"/>
  <c r="T151" i="1"/>
  <c r="T144" i="1"/>
  <c r="J234" i="1"/>
  <c r="P210" i="1"/>
  <c r="D180" i="1"/>
  <c r="D156" i="1"/>
  <c r="J156" i="1"/>
  <c r="D133" i="1"/>
  <c r="H109" i="1"/>
  <c r="P109" i="1"/>
  <c r="T109" i="1"/>
  <c r="R109" i="1"/>
  <c r="H80" i="1"/>
  <c r="P80" i="1"/>
  <c r="N117" i="1"/>
  <c r="F118" i="1"/>
  <c r="H213" i="1"/>
  <c r="J80" i="1"/>
  <c r="J197" i="1"/>
  <c r="J193" i="1"/>
  <c r="J189" i="1"/>
  <c r="J185" i="1"/>
  <c r="J181" i="1"/>
  <c r="J172" i="1"/>
  <c r="J168" i="1"/>
  <c r="J152" i="1"/>
  <c r="J148" i="1"/>
  <c r="J144" i="1"/>
  <c r="D165" i="1"/>
  <c r="D134" i="1"/>
  <c r="D60" i="1"/>
  <c r="F195" i="1"/>
  <c r="T171" i="1"/>
  <c r="D185" i="1"/>
  <c r="D135" i="1"/>
  <c r="F60" i="1"/>
  <c r="L299" i="1"/>
  <c r="N276" i="1"/>
  <c r="F251" i="1"/>
  <c r="N111" i="1"/>
  <c r="F112" i="1"/>
  <c r="N112" i="1"/>
  <c r="F113" i="1"/>
  <c r="F114" i="1"/>
  <c r="F115" i="1"/>
  <c r="N115" i="1"/>
  <c r="F116" i="1"/>
  <c r="F117" i="1"/>
  <c r="N118" i="1"/>
  <c r="G23" i="1"/>
  <c r="G24" i="1"/>
  <c r="H224" i="1" s="1"/>
  <c r="K24" i="1"/>
  <c r="L224" i="1" s="1"/>
  <c r="G25" i="1"/>
  <c r="H225" i="1" s="1"/>
  <c r="K25" i="1"/>
  <c r="K26" i="1"/>
  <c r="L226" i="1" s="1"/>
  <c r="G29" i="1"/>
  <c r="H229" i="1" s="1"/>
  <c r="K29" i="1"/>
  <c r="L128" i="1" s="1"/>
  <c r="D140" i="1"/>
  <c r="D183" i="1"/>
  <c r="D187" i="1"/>
  <c r="T212" i="1"/>
  <c r="H217" i="1"/>
  <c r="D242" i="1"/>
  <c r="D57" i="1"/>
  <c r="L57" i="1"/>
  <c r="T57" i="1"/>
  <c r="N35" i="1"/>
  <c r="F35" i="1"/>
  <c r="T246" i="1"/>
  <c r="C110" i="1"/>
  <c r="P125" i="1"/>
  <c r="H57" i="1"/>
  <c r="P57" i="1"/>
  <c r="F92" i="1"/>
  <c r="D293" i="1"/>
  <c r="D289" i="1"/>
  <c r="D287" i="1"/>
  <c r="D285" i="1"/>
  <c r="D283" i="1"/>
  <c r="R187" i="1"/>
  <c r="R183" i="1"/>
  <c r="R164" i="1"/>
  <c r="R160" i="1"/>
  <c r="R142" i="1"/>
  <c r="D186" i="1"/>
  <c r="D157" i="1"/>
  <c r="D136" i="1"/>
  <c r="C98" i="1"/>
  <c r="D66" i="1"/>
  <c r="L64" i="1"/>
  <c r="D62" i="1"/>
  <c r="D58" i="1"/>
  <c r="P196" i="1"/>
  <c r="F193" i="1"/>
  <c r="T173" i="1"/>
  <c r="H168" i="1"/>
  <c r="P150" i="1"/>
  <c r="J134" i="1"/>
  <c r="F64" i="1"/>
  <c r="L300" i="1"/>
  <c r="L298" i="1"/>
  <c r="P292" i="1"/>
  <c r="N272" i="1"/>
  <c r="T267" i="1"/>
  <c r="P248" i="1"/>
  <c r="L111" i="1"/>
  <c r="C111" i="1"/>
  <c r="J111" i="1" s="1"/>
  <c r="C113" i="1"/>
  <c r="J113" i="1" s="1"/>
  <c r="C115" i="1"/>
  <c r="C117" i="1"/>
  <c r="J117" i="1" s="1"/>
  <c r="C119" i="1"/>
  <c r="C121" i="1"/>
  <c r="C123" i="1"/>
  <c r="C125" i="1"/>
  <c r="C127" i="1"/>
  <c r="R211" i="1"/>
  <c r="R212" i="1"/>
  <c r="R213" i="1"/>
  <c r="R214" i="1"/>
  <c r="R215" i="1"/>
  <c r="C225" i="1"/>
  <c r="C229" i="1"/>
  <c r="C211" i="1"/>
  <c r="D211" i="1" s="1"/>
  <c r="C213" i="1"/>
  <c r="J213" i="1" s="1"/>
  <c r="C215" i="1"/>
  <c r="J215" i="1" s="1"/>
  <c r="C217" i="1"/>
  <c r="J217" i="1" s="1"/>
  <c r="C219" i="1"/>
  <c r="J219" i="1" s="1"/>
  <c r="C221" i="1"/>
  <c r="J221" i="1" s="1"/>
  <c r="F57" i="1"/>
  <c r="J57" i="1"/>
  <c r="N57" i="1"/>
  <c r="L117" i="1"/>
  <c r="R92" i="1"/>
  <c r="F214" i="1"/>
  <c r="F213" i="1"/>
  <c r="D182" i="1"/>
  <c r="D161" i="1"/>
  <c r="C95" i="1"/>
  <c r="C90" i="1"/>
  <c r="H90" i="1" s="1"/>
  <c r="N88" i="1"/>
  <c r="F86" i="1"/>
  <c r="N84" i="1"/>
  <c r="F82" i="1"/>
  <c r="C76" i="1"/>
  <c r="L66" i="1"/>
  <c r="D64" i="1"/>
  <c r="L62" i="1"/>
  <c r="L60" i="1"/>
  <c r="L58" i="1"/>
  <c r="C49" i="1"/>
  <c r="P193" i="1"/>
  <c r="F191" i="1"/>
  <c r="T174" i="1"/>
  <c r="T172" i="1"/>
  <c r="N170" i="1"/>
  <c r="N167" i="1"/>
  <c r="P151" i="1"/>
  <c r="P145" i="1"/>
  <c r="F66" i="1"/>
  <c r="F62" i="1"/>
  <c r="F58" i="1"/>
  <c r="P296" i="1"/>
  <c r="P293" i="1"/>
  <c r="P291" i="1"/>
  <c r="N274" i="1"/>
  <c r="H271" i="1"/>
  <c r="P249" i="1"/>
  <c r="P247" i="1"/>
  <c r="F245" i="1"/>
  <c r="L110" i="1"/>
  <c r="K20" i="1"/>
  <c r="L220" i="1" s="1"/>
  <c r="N212" i="1"/>
  <c r="N213" i="1"/>
  <c r="N216" i="1"/>
  <c r="N218" i="1"/>
  <c r="E23" i="1"/>
  <c r="F122" i="1" s="1"/>
  <c r="M23" i="1"/>
  <c r="N223" i="1" s="1"/>
  <c r="E26" i="1"/>
  <c r="M26" i="1"/>
  <c r="N125" i="1" s="1"/>
  <c r="M27" i="1"/>
  <c r="N227" i="1" s="1"/>
  <c r="R40" i="1"/>
  <c r="N116" i="1"/>
  <c r="L229" i="1"/>
  <c r="D92" i="1"/>
  <c r="H92" i="1"/>
  <c r="T92" i="1"/>
  <c r="D299" i="1"/>
  <c r="D266" i="1"/>
  <c r="D264" i="1"/>
  <c r="D262" i="1"/>
  <c r="D260" i="1"/>
  <c r="D258" i="1"/>
  <c r="F211" i="1"/>
  <c r="D188" i="1"/>
  <c r="D184" i="1"/>
  <c r="D163" i="1"/>
  <c r="D159" i="1"/>
  <c r="C99" i="1"/>
  <c r="C97" i="1"/>
  <c r="C93" i="1"/>
  <c r="C91" i="1"/>
  <c r="J88" i="1"/>
  <c r="J86" i="1"/>
  <c r="J84" i="1"/>
  <c r="J82" i="1"/>
  <c r="C74" i="1"/>
  <c r="C67" i="1"/>
  <c r="H66" i="1"/>
  <c r="H64" i="1"/>
  <c r="H62" i="1"/>
  <c r="P60" i="1"/>
  <c r="H60" i="1"/>
  <c r="P58" i="1"/>
  <c r="H58" i="1"/>
  <c r="P42" i="1"/>
  <c r="P36" i="1"/>
  <c r="F199" i="1"/>
  <c r="F197" i="1"/>
  <c r="L196" i="1"/>
  <c r="L194" i="1"/>
  <c r="L193" i="1"/>
  <c r="F192" i="1"/>
  <c r="F190" i="1"/>
  <c r="H175" i="1"/>
  <c r="H174" i="1"/>
  <c r="H173" i="1"/>
  <c r="H172" i="1"/>
  <c r="H171" i="1"/>
  <c r="N169" i="1"/>
  <c r="H166" i="1"/>
  <c r="L151" i="1"/>
  <c r="F149" i="1"/>
  <c r="L145" i="1"/>
  <c r="L143" i="1"/>
  <c r="N40" i="1"/>
  <c r="P300" i="1"/>
  <c r="P299" i="1"/>
  <c r="P298" i="1"/>
  <c r="F297" i="1"/>
  <c r="L296" i="1"/>
  <c r="F295" i="1"/>
  <c r="L293" i="1"/>
  <c r="L292" i="1"/>
  <c r="L291" i="1"/>
  <c r="N275" i="1"/>
  <c r="N273" i="1"/>
  <c r="T271" i="1"/>
  <c r="T270" i="1"/>
  <c r="T269" i="1"/>
  <c r="F252" i="1"/>
  <c r="L250" i="1"/>
  <c r="L249" i="1"/>
  <c r="L248" i="1"/>
  <c r="L247" i="1"/>
  <c r="F246" i="1"/>
  <c r="F244" i="1"/>
  <c r="O20" i="1"/>
  <c r="P220" i="1" s="1"/>
  <c r="G22" i="1"/>
  <c r="H222" i="1" s="1"/>
  <c r="E24" i="1"/>
  <c r="F224" i="1" s="1"/>
  <c r="M24" i="1"/>
  <c r="E25" i="1"/>
  <c r="F225" i="1" s="1"/>
  <c r="M25" i="1"/>
  <c r="P229" i="1"/>
  <c r="J36" i="1"/>
  <c r="D36" i="1"/>
  <c r="T38" i="1"/>
  <c r="R38" i="1"/>
  <c r="L38" i="1"/>
  <c r="J42" i="1"/>
  <c r="D42" i="1"/>
  <c r="O21" i="1"/>
  <c r="P245" i="1"/>
  <c r="F248" i="1"/>
  <c r="T58" i="1"/>
  <c r="J58" i="1"/>
  <c r="R58" i="1"/>
  <c r="T60" i="1"/>
  <c r="C13" i="1"/>
  <c r="J60" i="1"/>
  <c r="R60" i="1"/>
  <c r="R62" i="1"/>
  <c r="C15" i="1"/>
  <c r="J62" i="1"/>
  <c r="T62" i="1"/>
  <c r="R64" i="1"/>
  <c r="C17" i="1"/>
  <c r="J64" i="1"/>
  <c r="T64" i="1"/>
  <c r="R66" i="1"/>
  <c r="C19" i="1"/>
  <c r="D19" i="1" s="1"/>
  <c r="J66" i="1"/>
  <c r="T66" i="1"/>
  <c r="N166" i="1"/>
  <c r="H167" i="1"/>
  <c r="S21" i="1"/>
  <c r="T221" i="1" s="1"/>
  <c r="T268" i="1"/>
  <c r="M22" i="1"/>
  <c r="N121" i="1" s="1"/>
  <c r="N168" i="1"/>
  <c r="E28" i="1"/>
  <c r="F228" i="1" s="1"/>
  <c r="M28" i="1"/>
  <c r="C227" i="1"/>
  <c r="E27" i="1"/>
  <c r="F227" i="1" s="1"/>
  <c r="N110" i="1"/>
  <c r="F111" i="1"/>
  <c r="N214" i="1"/>
  <c r="H116" i="1"/>
  <c r="J115" i="1"/>
  <c r="J119" i="1"/>
  <c r="C112" i="1"/>
  <c r="J112" i="1" s="1"/>
  <c r="C114" i="1"/>
  <c r="J114" i="1" s="1"/>
  <c r="C116" i="1"/>
  <c r="C118" i="1"/>
  <c r="J118" i="1" s="1"/>
  <c r="C120" i="1"/>
  <c r="J120" i="1" s="1"/>
  <c r="C122" i="1"/>
  <c r="C124" i="1"/>
  <c r="C126" i="1"/>
  <c r="C128" i="1"/>
  <c r="C212" i="1"/>
  <c r="J212" i="1" s="1"/>
  <c r="C214" i="1"/>
  <c r="J214" i="1" s="1"/>
  <c r="C216" i="1"/>
  <c r="C218" i="1"/>
  <c r="J218" i="1" s="1"/>
  <c r="C220" i="1"/>
  <c r="J220" i="1" s="1"/>
  <c r="H34" i="1"/>
  <c r="P34" i="1"/>
  <c r="C228" i="1"/>
  <c r="J34" i="1"/>
  <c r="D11" i="1"/>
  <c r="R111" i="1"/>
  <c r="R112" i="1"/>
  <c r="R114" i="1"/>
  <c r="R116" i="1"/>
  <c r="R138" i="1"/>
  <c r="R216" i="1"/>
  <c r="C223" i="1"/>
  <c r="C224" i="1"/>
  <c r="T93" i="1"/>
  <c r="N92" i="1"/>
  <c r="L65" i="1"/>
  <c r="L82" i="1"/>
  <c r="L84" i="1"/>
  <c r="L86" i="1"/>
  <c r="L88" i="1"/>
  <c r="R117" i="1"/>
  <c r="R119" i="1"/>
  <c r="J137" i="1"/>
  <c r="R137" i="1"/>
  <c r="R217" i="1"/>
  <c r="R218" i="1"/>
  <c r="R219" i="1"/>
  <c r="R220" i="1"/>
  <c r="R221" i="1"/>
  <c r="C222" i="1"/>
  <c r="C226" i="1"/>
  <c r="D282" i="1"/>
  <c r="T67" i="1"/>
  <c r="C44" i="1"/>
  <c r="D143" i="1" s="1"/>
  <c r="D63" i="1"/>
  <c r="D65" i="1"/>
  <c r="C70" i="1"/>
  <c r="D169" i="1" s="1"/>
  <c r="C72" i="1"/>
  <c r="L72" i="1" s="1"/>
  <c r="R82" i="1"/>
  <c r="D82" i="1"/>
  <c r="T82" i="1"/>
  <c r="R84" i="1"/>
  <c r="D84" i="1"/>
  <c r="T84" i="1"/>
  <c r="R86" i="1"/>
  <c r="D86" i="1"/>
  <c r="T86" i="1"/>
  <c r="R88" i="1"/>
  <c r="D88" i="1"/>
  <c r="T88" i="1"/>
  <c r="C94" i="1"/>
  <c r="H94" i="1" s="1"/>
  <c r="C96" i="1"/>
  <c r="H96" i="1" s="1"/>
  <c r="R110" i="1"/>
  <c r="J110" i="1"/>
  <c r="J11" i="1"/>
  <c r="T98" i="1"/>
  <c r="D192" i="1"/>
  <c r="P92" i="1"/>
  <c r="E21" i="1"/>
  <c r="H63" i="1"/>
  <c r="H82" i="1"/>
  <c r="R83" i="1"/>
  <c r="D83" i="1"/>
  <c r="L83" i="1"/>
  <c r="T83" i="1"/>
  <c r="H84" i="1"/>
  <c r="R85" i="1"/>
  <c r="D85" i="1"/>
  <c r="L85" i="1"/>
  <c r="T85" i="1"/>
  <c r="H86" i="1"/>
  <c r="R87" i="1"/>
  <c r="D87" i="1"/>
  <c r="L87" i="1"/>
  <c r="T87" i="1"/>
  <c r="H88" i="1"/>
  <c r="R89" i="1"/>
  <c r="D89" i="1"/>
  <c r="L89" i="1"/>
  <c r="T89" i="1"/>
  <c r="J135" i="1"/>
  <c r="R135" i="1"/>
  <c r="R136" i="1"/>
  <c r="J139" i="1"/>
  <c r="R139" i="1"/>
  <c r="J140" i="1"/>
  <c r="R235" i="1"/>
  <c r="R236" i="1"/>
  <c r="R237" i="1"/>
  <c r="R238" i="1"/>
  <c r="R239" i="1"/>
  <c r="R240" i="1"/>
  <c r="R241" i="1"/>
  <c r="R242" i="1"/>
  <c r="R243" i="1"/>
  <c r="R244" i="1"/>
  <c r="R245" i="1"/>
  <c r="H83" i="1"/>
  <c r="H85" i="1"/>
  <c r="H87" i="1"/>
  <c r="H89" i="1"/>
  <c r="P72" i="1"/>
  <c r="N90" i="1"/>
  <c r="P90" i="1"/>
  <c r="T90" i="1"/>
  <c r="D296" i="1"/>
  <c r="D94" i="1"/>
  <c r="N95" i="1"/>
  <c r="N226" i="1"/>
  <c r="R76" i="1"/>
  <c r="H124" i="1"/>
  <c r="J96" i="1"/>
  <c r="L70" i="1"/>
  <c r="T95" i="1"/>
  <c r="D300" i="1"/>
  <c r="P97" i="1"/>
  <c r="T97" i="1"/>
  <c r="J211" i="1"/>
  <c r="N122" i="1"/>
  <c r="L90" i="1"/>
  <c r="J90" i="1"/>
  <c r="R90" i="1"/>
  <c r="N126" i="1"/>
  <c r="F223" i="1"/>
  <c r="T76" i="1"/>
  <c r="J95" i="1"/>
  <c r="R91" i="1"/>
  <c r="T91" i="1"/>
  <c r="D91" i="1"/>
  <c r="F91" i="1"/>
  <c r="J97" i="1"/>
  <c r="F97" i="1"/>
  <c r="F126" i="1"/>
  <c r="D17" i="1"/>
  <c r="F17" i="1"/>
  <c r="D15" i="1"/>
  <c r="D215" i="1"/>
  <c r="T13" i="1"/>
  <c r="F123" i="1"/>
  <c r="D267" i="1"/>
  <c r="F67" i="1"/>
  <c r="H67" i="1"/>
  <c r="P67" i="1"/>
  <c r="H74" i="1"/>
  <c r="R74" i="1"/>
  <c r="D74" i="1"/>
  <c r="H93" i="1"/>
  <c r="J93" i="1"/>
  <c r="L93" i="1"/>
  <c r="D193" i="1"/>
  <c r="L99" i="1"/>
  <c r="R99" i="1"/>
  <c r="D199" i="1"/>
  <c r="J216" i="1"/>
  <c r="F15" i="1"/>
  <c r="R15" i="1"/>
  <c r="F94" i="1"/>
  <c r="F96" i="1"/>
  <c r="D272" i="1"/>
  <c r="F108" i="1"/>
  <c r="R280" i="1"/>
  <c r="J280" i="1"/>
  <c r="J256" i="1"/>
  <c r="H123" i="1"/>
  <c r="T125" i="1"/>
  <c r="P126" i="1"/>
  <c r="R210" i="1"/>
  <c r="J233" i="1"/>
  <c r="T210" i="1"/>
  <c r="J155" i="1"/>
  <c r="R120" i="1"/>
  <c r="L119" i="1"/>
  <c r="P119" i="1"/>
  <c r="H121" i="1"/>
  <c r="N72" i="1"/>
  <c r="F229" i="1"/>
  <c r="F128" i="1"/>
  <c r="F127" i="1"/>
  <c r="N49" i="1"/>
  <c r="E20" i="1"/>
  <c r="F119" i="1" s="1"/>
  <c r="C53" i="1"/>
  <c r="N53" i="1" s="1"/>
  <c r="C52" i="1"/>
  <c r="J52" i="1" s="1"/>
  <c r="C51" i="1"/>
  <c r="J51" i="1" s="1"/>
  <c r="C47" i="1"/>
  <c r="D47" i="1" s="1"/>
  <c r="C46" i="1"/>
  <c r="F46" i="1" s="1"/>
  <c r="C45" i="1"/>
  <c r="P45" i="1" s="1"/>
  <c r="R118" i="1"/>
  <c r="R113" i="1"/>
  <c r="G21" i="1"/>
  <c r="H221" i="1" s="1"/>
  <c r="M20" i="1"/>
  <c r="N119" i="1" s="1"/>
  <c r="C48" i="1"/>
  <c r="D48" i="1" s="1"/>
  <c r="L245" i="1"/>
  <c r="K21" i="1"/>
  <c r="L120" i="1" s="1"/>
  <c r="S20" i="1"/>
  <c r="T119" i="1" s="1"/>
  <c r="L150" i="1"/>
  <c r="L152" i="1"/>
  <c r="C50" i="1"/>
  <c r="J50" i="1" s="1"/>
  <c r="T49" i="1"/>
  <c r="G20" i="1"/>
  <c r="H119" i="1" s="1"/>
  <c r="F253" i="1"/>
  <c r="P143" i="1"/>
  <c r="P149" i="1"/>
  <c r="F148" i="1"/>
  <c r="F247" i="1"/>
  <c r="T143" i="1"/>
  <c r="T228" i="1"/>
  <c r="N244" i="1"/>
  <c r="H143" i="1"/>
  <c r="T112" i="1"/>
  <c r="H113" i="1"/>
  <c r="H118" i="1"/>
  <c r="J132" i="1"/>
  <c r="R132" i="1"/>
  <c r="R56" i="1"/>
  <c r="T56" i="1"/>
  <c r="H56" i="1"/>
  <c r="L56" i="1"/>
  <c r="P56" i="1"/>
  <c r="F56" i="1"/>
  <c r="J56" i="1"/>
  <c r="N56" i="1"/>
  <c r="N19" i="1"/>
  <c r="T17" i="1"/>
  <c r="N222" i="1"/>
  <c r="D110" i="1"/>
  <c r="P11" i="1"/>
  <c r="F11" i="1"/>
  <c r="P15" i="1"/>
  <c r="T116" i="1"/>
  <c r="N17" i="1"/>
  <c r="L115" i="1"/>
  <c r="N215" i="1"/>
  <c r="P114" i="1"/>
  <c r="L112" i="1"/>
  <c r="H219" i="1"/>
  <c r="T211" i="1"/>
  <c r="J33" i="1"/>
  <c r="H33" i="1"/>
  <c r="R50" i="1"/>
  <c r="T220" i="1"/>
  <c r="D248" i="1"/>
  <c r="D251" i="1"/>
  <c r="D8" i="1" l="1"/>
  <c r="D279" i="1"/>
  <c r="D255" i="1"/>
  <c r="D232" i="1"/>
  <c r="R209" i="1"/>
  <c r="J279" i="1"/>
  <c r="R279" i="1"/>
  <c r="J255" i="1"/>
  <c r="R255" i="1"/>
  <c r="J232" i="1"/>
  <c r="R232" i="1"/>
  <c r="H47" i="1"/>
  <c r="R45" i="1"/>
  <c r="F208" i="1"/>
  <c r="N208" i="1"/>
  <c r="R208" i="1"/>
  <c r="C208" i="1"/>
  <c r="D208" i="1" s="1"/>
  <c r="H208" i="1"/>
  <c r="L208" i="1"/>
  <c r="P208" i="1"/>
  <c r="T208" i="1"/>
  <c r="F107" i="1"/>
  <c r="N107" i="1"/>
  <c r="D154" i="1"/>
  <c r="N52" i="1"/>
  <c r="L47" i="1"/>
  <c r="F220" i="1"/>
  <c r="D131" i="1"/>
  <c r="H107" i="1"/>
  <c r="L107" i="1"/>
  <c r="P107" i="1"/>
  <c r="T107" i="1"/>
  <c r="D178" i="1"/>
  <c r="J178" i="1"/>
  <c r="R178" i="1"/>
  <c r="J46" i="1"/>
  <c r="C107" i="1"/>
  <c r="D107" i="1" s="1"/>
  <c r="R107" i="1"/>
  <c r="J154" i="1"/>
  <c r="R154" i="1"/>
  <c r="J131" i="1"/>
  <c r="R131" i="1"/>
  <c r="T48" i="1"/>
  <c r="T53" i="1"/>
  <c r="T51" i="1"/>
  <c r="H48" i="1"/>
  <c r="D252" i="1"/>
  <c r="D151" i="1"/>
  <c r="C23" i="1"/>
  <c r="H23" i="1" s="1"/>
  <c r="N45" i="1"/>
  <c r="N220" i="1"/>
  <c r="D244" i="1"/>
  <c r="D297" i="1"/>
  <c r="L51" i="1"/>
  <c r="F53" i="1"/>
  <c r="P53" i="1"/>
  <c r="R51" i="1"/>
  <c r="N46" i="1"/>
  <c r="H120" i="1"/>
  <c r="L48" i="1"/>
  <c r="L221" i="1"/>
  <c r="N50" i="1"/>
  <c r="N11" i="1"/>
  <c r="F51" i="1"/>
  <c r="L53" i="1"/>
  <c r="H53" i="1"/>
  <c r="D253" i="1"/>
  <c r="R53" i="1"/>
  <c r="D150" i="1"/>
  <c r="D51" i="1"/>
  <c r="D46" i="1"/>
  <c r="L46" i="1"/>
  <c r="H46" i="1"/>
  <c r="R48" i="1"/>
  <c r="P48" i="1"/>
  <c r="F50" i="1"/>
  <c r="D96" i="1"/>
  <c r="D196" i="1"/>
  <c r="P44" i="1"/>
  <c r="T72" i="1"/>
  <c r="R72" i="1"/>
  <c r="H72" i="1"/>
  <c r="L11" i="1"/>
  <c r="F110" i="1"/>
  <c r="F210" i="1"/>
  <c r="N210" i="1"/>
  <c r="F78" i="1"/>
  <c r="J78" i="1"/>
  <c r="N78" i="1"/>
  <c r="R78" i="1"/>
  <c r="D78" i="1"/>
  <c r="H78" i="1"/>
  <c r="L78" i="1"/>
  <c r="P78" i="1"/>
  <c r="D122" i="1"/>
  <c r="F48" i="1"/>
  <c r="D152" i="1"/>
  <c r="D53" i="1"/>
  <c r="J53" i="1"/>
  <c r="C29" i="1"/>
  <c r="T29" i="1" s="1"/>
  <c r="C27" i="1"/>
  <c r="N27" i="1" s="1"/>
  <c r="P51" i="1"/>
  <c r="H51" i="1"/>
  <c r="N51" i="1"/>
  <c r="D246" i="1"/>
  <c r="T46" i="1"/>
  <c r="P46" i="1"/>
  <c r="D145" i="1"/>
  <c r="R46" i="1"/>
  <c r="J48" i="1"/>
  <c r="D147" i="1"/>
  <c r="N48" i="1"/>
  <c r="T50" i="1"/>
  <c r="D250" i="1"/>
  <c r="L44" i="1"/>
  <c r="N44" i="1"/>
  <c r="T44" i="1"/>
  <c r="C20" i="1"/>
  <c r="D220" i="1" s="1"/>
  <c r="D171" i="1"/>
  <c r="F44" i="1"/>
  <c r="D44" i="1"/>
  <c r="J39" i="1"/>
  <c r="F37" i="1"/>
  <c r="F55" i="1"/>
  <c r="J55" i="1"/>
  <c r="N55" i="1"/>
  <c r="R55" i="1"/>
  <c r="D55" i="1"/>
  <c r="H55" i="1"/>
  <c r="L55" i="1"/>
  <c r="P55" i="1"/>
  <c r="J70" i="1"/>
  <c r="T70" i="1"/>
  <c r="R70" i="1"/>
  <c r="H70" i="1"/>
  <c r="D70" i="1"/>
  <c r="D173" i="1"/>
  <c r="J74" i="1"/>
  <c r="T74" i="1"/>
  <c r="D49" i="1"/>
  <c r="R49" i="1"/>
  <c r="F76" i="1"/>
  <c r="N76" i="1"/>
  <c r="D175" i="1"/>
  <c r="P76" i="1"/>
  <c r="D76" i="1"/>
  <c r="H76" i="1"/>
  <c r="D195" i="1"/>
  <c r="D95" i="1"/>
  <c r="R95" i="1"/>
  <c r="H95" i="1"/>
  <c r="F95" i="1"/>
  <c r="L225" i="1"/>
  <c r="L124" i="1"/>
  <c r="H223" i="1"/>
  <c r="H122" i="1"/>
  <c r="P110" i="1"/>
  <c r="P211" i="1"/>
  <c r="H111" i="1"/>
  <c r="H212" i="1"/>
  <c r="L212" i="1"/>
  <c r="P212" i="1"/>
  <c r="P111" i="1"/>
  <c r="P213" i="1"/>
  <c r="P112" i="1"/>
  <c r="L113" i="1"/>
  <c r="L217" i="1"/>
  <c r="L116" i="1"/>
  <c r="P116" i="1"/>
  <c r="P217" i="1"/>
  <c r="T218" i="1"/>
  <c r="T117" i="1"/>
  <c r="P219" i="1"/>
  <c r="P118" i="1"/>
  <c r="T118" i="1"/>
  <c r="T19" i="1"/>
  <c r="T223" i="1"/>
  <c r="T122" i="1"/>
  <c r="T126" i="1"/>
  <c r="T227" i="1"/>
  <c r="P228" i="1"/>
  <c r="P127" i="1"/>
  <c r="T128" i="1"/>
  <c r="T229" i="1"/>
  <c r="N36" i="1"/>
  <c r="H36" i="1"/>
  <c r="F36" i="1"/>
  <c r="C12" i="1"/>
  <c r="D12" i="1" s="1"/>
  <c r="T36" i="1"/>
  <c r="R36" i="1"/>
  <c r="L36" i="1"/>
  <c r="D137" i="1"/>
  <c r="F38" i="1"/>
  <c r="D238" i="1"/>
  <c r="C14" i="1"/>
  <c r="L14" i="1" s="1"/>
  <c r="P38" i="1"/>
  <c r="J38" i="1"/>
  <c r="D38" i="1"/>
  <c r="F40" i="1"/>
  <c r="T40" i="1"/>
  <c r="L40" i="1"/>
  <c r="C18" i="1"/>
  <c r="T18" i="1" s="1"/>
  <c r="H42" i="1"/>
  <c r="T42" i="1"/>
  <c r="R42" i="1"/>
  <c r="L42" i="1"/>
  <c r="N144" i="1"/>
  <c r="M21" i="1"/>
  <c r="N145" i="1"/>
  <c r="N246" i="1"/>
  <c r="N146" i="1"/>
  <c r="N247" i="1"/>
  <c r="T146" i="1"/>
  <c r="T247" i="1"/>
  <c r="H147" i="1"/>
  <c r="H248" i="1"/>
  <c r="N147" i="1"/>
  <c r="N248" i="1"/>
  <c r="H249" i="1"/>
  <c r="H148" i="1"/>
  <c r="N148" i="1"/>
  <c r="N249" i="1"/>
  <c r="T148" i="1"/>
  <c r="T249" i="1"/>
  <c r="N149" i="1"/>
  <c r="N250" i="1"/>
  <c r="H251" i="1"/>
  <c r="H150" i="1"/>
  <c r="T251" i="1"/>
  <c r="T150" i="1"/>
  <c r="N151" i="1"/>
  <c r="N252" i="1"/>
  <c r="H152" i="1"/>
  <c r="H253" i="1"/>
  <c r="N152" i="1"/>
  <c r="N253" i="1"/>
  <c r="T152" i="1"/>
  <c r="T253" i="1"/>
  <c r="T59" i="1"/>
  <c r="F59" i="1"/>
  <c r="N59" i="1"/>
  <c r="H59" i="1"/>
  <c r="P59" i="1"/>
  <c r="J59" i="1"/>
  <c r="L59" i="1"/>
  <c r="T61" i="1"/>
  <c r="F61" i="1"/>
  <c r="N61" i="1"/>
  <c r="H61" i="1"/>
  <c r="P61" i="1"/>
  <c r="D261" i="1"/>
  <c r="J61" i="1"/>
  <c r="L61" i="1"/>
  <c r="D160" i="1"/>
  <c r="R63" i="1"/>
  <c r="J63" i="1"/>
  <c r="P63" i="1"/>
  <c r="D263" i="1"/>
  <c r="D162" i="1"/>
  <c r="L63" i="1"/>
  <c r="T63" i="1"/>
  <c r="R65" i="1"/>
  <c r="F65" i="1"/>
  <c r="P65" i="1"/>
  <c r="D265" i="1"/>
  <c r="T65" i="1"/>
  <c r="H65" i="1"/>
  <c r="F267" i="1"/>
  <c r="F166" i="1"/>
  <c r="L166" i="1"/>
  <c r="L267" i="1"/>
  <c r="L67" i="1"/>
  <c r="F167" i="1"/>
  <c r="C68" i="1"/>
  <c r="D68" i="1" s="1"/>
  <c r="L268" i="1"/>
  <c r="L167" i="1"/>
  <c r="P167" i="1"/>
  <c r="P268" i="1"/>
  <c r="F269" i="1"/>
  <c r="C69" i="1"/>
  <c r="P69" i="1" s="1"/>
  <c r="E22" i="1"/>
  <c r="L168" i="1"/>
  <c r="K22" i="1"/>
  <c r="P269" i="1"/>
  <c r="P168" i="1"/>
  <c r="O22" i="1"/>
  <c r="F169" i="1"/>
  <c r="F270" i="1"/>
  <c r="P270" i="1"/>
  <c r="P169" i="1"/>
  <c r="F271" i="1"/>
  <c r="F170" i="1"/>
  <c r="C71" i="1"/>
  <c r="P71" i="1" s="1"/>
  <c r="P271" i="1"/>
  <c r="P170" i="1"/>
  <c r="L272" i="1"/>
  <c r="L171" i="1"/>
  <c r="F273" i="1"/>
  <c r="C73" i="1"/>
  <c r="F73" i="1" s="1"/>
  <c r="L273" i="1"/>
  <c r="L172" i="1"/>
  <c r="F274" i="1"/>
  <c r="F173" i="1"/>
  <c r="F74" i="1"/>
  <c r="L274" i="1"/>
  <c r="L173" i="1"/>
  <c r="P274" i="1"/>
  <c r="P74" i="1"/>
  <c r="F275" i="1"/>
  <c r="C75" i="1"/>
  <c r="D275" i="1" s="1"/>
  <c r="L275" i="1"/>
  <c r="L174" i="1"/>
  <c r="R34" i="1"/>
  <c r="D34" i="1"/>
  <c r="L34" i="1"/>
  <c r="T34" i="1"/>
  <c r="F34" i="1"/>
  <c r="N34" i="1"/>
  <c r="R80" i="1"/>
  <c r="D281" i="1"/>
  <c r="D80" i="1"/>
  <c r="L80" i="1"/>
  <c r="T80" i="1"/>
  <c r="F80" i="1"/>
  <c r="N80" i="1"/>
  <c r="R133" i="1"/>
  <c r="J133" i="1"/>
  <c r="R180" i="1"/>
  <c r="J180" i="1"/>
  <c r="C210" i="1"/>
  <c r="J210" i="1" s="1"/>
  <c r="D234" i="1"/>
  <c r="R257" i="1"/>
  <c r="J257" i="1"/>
  <c r="L210" i="1"/>
  <c r="L109" i="1"/>
  <c r="P221" i="1"/>
  <c r="P120" i="1"/>
  <c r="D29" i="1"/>
  <c r="T52" i="1"/>
  <c r="L52" i="1"/>
  <c r="N47" i="1"/>
  <c r="D245" i="1"/>
  <c r="F45" i="1"/>
  <c r="D217" i="1"/>
  <c r="F49" i="1"/>
  <c r="J49" i="1"/>
  <c r="L123" i="1"/>
  <c r="D270" i="1"/>
  <c r="F70" i="1"/>
  <c r="C25" i="1"/>
  <c r="R25" i="1" s="1"/>
  <c r="N74" i="1"/>
  <c r="D274" i="1"/>
  <c r="L74" i="1"/>
  <c r="F124" i="1"/>
  <c r="T120" i="1"/>
  <c r="L95" i="1"/>
  <c r="L76" i="1"/>
  <c r="J76" i="1"/>
  <c r="D276" i="1"/>
  <c r="N70" i="1"/>
  <c r="L96" i="1"/>
  <c r="R96" i="1"/>
  <c r="T96" i="1"/>
  <c r="J72" i="1"/>
  <c r="D72" i="1"/>
  <c r="R44" i="1"/>
  <c r="J44" i="1"/>
  <c r="H44" i="1"/>
  <c r="T115" i="1"/>
  <c r="P216" i="1"/>
  <c r="R67" i="1"/>
  <c r="J67" i="1"/>
  <c r="D67" i="1"/>
  <c r="D166" i="1"/>
  <c r="D292" i="1"/>
  <c r="N91" i="1"/>
  <c r="P91" i="1"/>
  <c r="L91" i="1"/>
  <c r="D191" i="1"/>
  <c r="H91" i="1"/>
  <c r="J91" i="1"/>
  <c r="D97" i="1"/>
  <c r="N97" i="1"/>
  <c r="H97" i="1"/>
  <c r="D298" i="1"/>
  <c r="L97" i="1"/>
  <c r="R97" i="1"/>
  <c r="D197" i="1"/>
  <c r="P113" i="1"/>
  <c r="H216" i="1"/>
  <c r="P122" i="1"/>
  <c r="T113" i="1"/>
  <c r="L211" i="1"/>
  <c r="H98" i="1"/>
  <c r="D198" i="1"/>
  <c r="D236" i="1"/>
  <c r="D164" i="1"/>
  <c r="S22" i="1"/>
  <c r="T219" i="1"/>
  <c r="T250" i="1"/>
  <c r="J65" i="1"/>
  <c r="D61" i="1"/>
  <c r="F172" i="1"/>
  <c r="L169" i="1"/>
  <c r="P166" i="1"/>
  <c r="N150" i="1"/>
  <c r="T248" i="1"/>
  <c r="N245" i="1"/>
  <c r="R61" i="1"/>
  <c r="P174" i="1"/>
  <c r="P172" i="1"/>
  <c r="F171" i="1"/>
  <c r="L269" i="1"/>
  <c r="H151" i="1"/>
  <c r="T276" i="1"/>
  <c r="T175" i="1"/>
  <c r="P194" i="1"/>
  <c r="P295" i="1"/>
  <c r="J138" i="1"/>
  <c r="D138" i="1"/>
  <c r="R146" i="1"/>
  <c r="J146" i="1"/>
  <c r="R158" i="1"/>
  <c r="D158" i="1"/>
  <c r="J158" i="1"/>
  <c r="R166" i="1"/>
  <c r="J166" i="1"/>
  <c r="R174" i="1"/>
  <c r="J174" i="1"/>
  <c r="R189" i="1"/>
  <c r="D189" i="1"/>
  <c r="R195" i="1"/>
  <c r="J195" i="1"/>
  <c r="H211" i="1"/>
  <c r="T213" i="1"/>
  <c r="H11" i="1"/>
  <c r="N113" i="1"/>
  <c r="N114" i="1"/>
  <c r="K23" i="1"/>
  <c r="L122" i="1" s="1"/>
  <c r="O24" i="1"/>
  <c r="S24" i="1"/>
  <c r="O25" i="1"/>
  <c r="S25" i="1"/>
  <c r="G26" i="1"/>
  <c r="G27" i="1"/>
  <c r="H27" i="1" s="1"/>
  <c r="K27" i="1"/>
  <c r="G28" i="1"/>
  <c r="K28" i="1"/>
  <c r="N209" i="1"/>
  <c r="R20" i="1"/>
  <c r="F120" i="1"/>
  <c r="F221" i="1"/>
  <c r="L94" i="1"/>
  <c r="R94" i="1"/>
  <c r="P94" i="1"/>
  <c r="D295" i="1"/>
  <c r="J71" i="1"/>
  <c r="H71" i="1"/>
  <c r="J68" i="1"/>
  <c r="P68" i="1"/>
  <c r="L68" i="1"/>
  <c r="J116" i="1"/>
  <c r="D116" i="1"/>
  <c r="N228" i="1"/>
  <c r="N127" i="1"/>
  <c r="R19" i="1"/>
  <c r="D118" i="1"/>
  <c r="L19" i="1"/>
  <c r="F19" i="1"/>
  <c r="H19" i="1"/>
  <c r="D219" i="1"/>
  <c r="J19" i="1"/>
  <c r="P19" i="1"/>
  <c r="P17" i="1"/>
  <c r="J17" i="1"/>
  <c r="H17" i="1"/>
  <c r="L17" i="1"/>
  <c r="J15" i="1"/>
  <c r="D114" i="1"/>
  <c r="L15" i="1"/>
  <c r="N15" i="1"/>
  <c r="T15" i="1"/>
  <c r="H15" i="1"/>
  <c r="R13" i="1"/>
  <c r="J13" i="1"/>
  <c r="F13" i="1"/>
  <c r="P13" i="1"/>
  <c r="N225" i="1"/>
  <c r="N124" i="1"/>
  <c r="N123" i="1"/>
  <c r="N224" i="1"/>
  <c r="N73" i="1"/>
  <c r="D75" i="1"/>
  <c r="F75" i="1"/>
  <c r="N75" i="1"/>
  <c r="D294" i="1"/>
  <c r="R93" i="1"/>
  <c r="P93" i="1"/>
  <c r="D93" i="1"/>
  <c r="N93" i="1"/>
  <c r="N99" i="1"/>
  <c r="T99" i="1"/>
  <c r="D99" i="1"/>
  <c r="P99" i="1"/>
  <c r="H99" i="1"/>
  <c r="F99" i="1"/>
  <c r="J99" i="1"/>
  <c r="F125" i="1"/>
  <c r="F226" i="1"/>
  <c r="J12" i="1"/>
  <c r="D90" i="1"/>
  <c r="D291" i="1"/>
  <c r="D190" i="1"/>
  <c r="F90" i="1"/>
  <c r="J27" i="1"/>
  <c r="L20" i="1"/>
  <c r="D194" i="1"/>
  <c r="J94" i="1"/>
  <c r="T94" i="1"/>
  <c r="L98" i="1"/>
  <c r="R98" i="1"/>
  <c r="F98" i="1"/>
  <c r="D98" i="1"/>
  <c r="P98" i="1"/>
  <c r="N98" i="1"/>
  <c r="J98" i="1"/>
  <c r="J29" i="1"/>
  <c r="P27" i="1"/>
  <c r="R27" i="1"/>
  <c r="N25" i="1"/>
  <c r="F25" i="1"/>
  <c r="F23" i="1"/>
  <c r="P23" i="1"/>
  <c r="L45" i="1"/>
  <c r="H45" i="1"/>
  <c r="D45" i="1"/>
  <c r="J45" i="1"/>
  <c r="D144" i="1"/>
  <c r="T45" i="1"/>
  <c r="D146" i="1"/>
  <c r="J47" i="1"/>
  <c r="P47" i="1"/>
  <c r="R47" i="1"/>
  <c r="T47" i="1"/>
  <c r="D247" i="1"/>
  <c r="P52" i="1"/>
  <c r="F52" i="1"/>
  <c r="R52" i="1"/>
  <c r="D52" i="1"/>
  <c r="H52" i="1"/>
  <c r="L18" i="1"/>
  <c r="N18" i="1"/>
  <c r="H18" i="1"/>
  <c r="P18" i="1"/>
  <c r="D213" i="1"/>
  <c r="H49" i="1"/>
  <c r="L49" i="1"/>
  <c r="D13" i="1"/>
  <c r="D148" i="1"/>
  <c r="D249" i="1"/>
  <c r="D112" i="1"/>
  <c r="L13" i="1"/>
  <c r="N13" i="1"/>
  <c r="D113" i="1"/>
  <c r="N38" i="1"/>
  <c r="N42" i="1"/>
  <c r="P40" i="1"/>
  <c r="P49" i="1"/>
  <c r="D40" i="1"/>
  <c r="J40" i="1"/>
  <c r="H40" i="1"/>
  <c r="D141" i="1"/>
  <c r="F42" i="1"/>
  <c r="H38" i="1"/>
  <c r="C16" i="1"/>
  <c r="D240" i="1"/>
  <c r="D142" i="1"/>
  <c r="D139" i="1"/>
  <c r="F43" i="1"/>
  <c r="L43" i="1"/>
  <c r="D43" i="1"/>
  <c r="J43" i="1"/>
  <c r="F32" i="1"/>
  <c r="J32" i="1"/>
  <c r="N32" i="1"/>
  <c r="R32" i="1"/>
  <c r="D32" i="1"/>
  <c r="H32" i="1"/>
  <c r="L32" i="1"/>
  <c r="P32" i="1"/>
  <c r="R29" i="1"/>
  <c r="L29" i="1"/>
  <c r="N23" i="1"/>
  <c r="D223" i="1"/>
  <c r="R115" i="1"/>
  <c r="R234" i="1"/>
  <c r="L23" i="1"/>
  <c r="P225" i="1"/>
  <c r="P25" i="1"/>
  <c r="P124" i="1"/>
  <c r="L227" i="1"/>
  <c r="L126" i="1"/>
  <c r="N229" i="1"/>
  <c r="N128" i="1"/>
  <c r="N29" i="1"/>
  <c r="C26" i="1"/>
  <c r="P50" i="1"/>
  <c r="D50" i="1"/>
  <c r="D149" i="1"/>
  <c r="H50" i="1"/>
  <c r="N20" i="1"/>
  <c r="N96" i="1"/>
  <c r="P70" i="1"/>
  <c r="C10" i="1"/>
  <c r="F8" i="1"/>
  <c r="J8" i="1"/>
  <c r="N8" i="1"/>
  <c r="R8" i="1"/>
  <c r="H8" i="1"/>
  <c r="L8" i="1"/>
  <c r="P8" i="1"/>
  <c r="T8" i="1"/>
  <c r="L214" i="1"/>
  <c r="P218" i="1"/>
  <c r="R11" i="1"/>
  <c r="H220" i="1"/>
  <c r="D225" i="1"/>
  <c r="N12" i="1"/>
  <c r="H13" i="1"/>
  <c r="R17" i="1"/>
  <c r="H128" i="1"/>
  <c r="L125" i="1"/>
  <c r="D16" i="1"/>
  <c r="T215" i="1"/>
  <c r="L114" i="1"/>
  <c r="H117" i="1"/>
  <c r="L118" i="1"/>
  <c r="C109" i="1"/>
  <c r="J179" i="1"/>
  <c r="D179" i="1"/>
  <c r="C108" i="1"/>
  <c r="J108" i="1" s="1"/>
  <c r="T209" i="1"/>
  <c r="P209" i="1"/>
  <c r="J209" i="1"/>
  <c r="R233" i="1"/>
  <c r="F209" i="1"/>
  <c r="R108" i="1"/>
  <c r="L108" i="1"/>
  <c r="H108" i="1"/>
  <c r="L209" i="1"/>
  <c r="R79" i="1"/>
  <c r="N79" i="1"/>
  <c r="J79" i="1"/>
  <c r="H79" i="1"/>
  <c r="D280" i="1"/>
  <c r="D79" i="1"/>
  <c r="T79" i="1"/>
  <c r="P79" i="1"/>
  <c r="L79" i="1"/>
  <c r="F79" i="1"/>
  <c r="C9" i="1"/>
  <c r="T9" i="1" s="1"/>
  <c r="H209" i="1"/>
  <c r="D155" i="1"/>
  <c r="D56" i="1"/>
  <c r="R33" i="1"/>
  <c r="T33" i="1"/>
  <c r="N33" i="1"/>
  <c r="F33" i="1"/>
  <c r="P33" i="1"/>
  <c r="L33" i="1"/>
  <c r="D33" i="1"/>
  <c r="D132" i="1"/>
  <c r="D233" i="1"/>
  <c r="D73" i="1" l="1"/>
  <c r="P73" i="1"/>
  <c r="F71" i="1"/>
  <c r="T71" i="1"/>
  <c r="J208" i="1"/>
  <c r="J107" i="1"/>
  <c r="F18" i="1"/>
  <c r="T12" i="1"/>
  <c r="J25" i="1"/>
  <c r="J18" i="1"/>
  <c r="P20" i="1"/>
  <c r="H20" i="1"/>
  <c r="T20" i="1"/>
  <c r="D119" i="1"/>
  <c r="D128" i="1"/>
  <c r="F29" i="1"/>
  <c r="D218" i="1"/>
  <c r="D18" i="1"/>
  <c r="D117" i="1"/>
  <c r="R18" i="1"/>
  <c r="C28" i="1"/>
  <c r="C21" i="1"/>
  <c r="D25" i="1"/>
  <c r="H25" i="1"/>
  <c r="H29" i="1"/>
  <c r="F68" i="1"/>
  <c r="J20" i="1"/>
  <c r="F20" i="1"/>
  <c r="D212" i="1"/>
  <c r="H75" i="1"/>
  <c r="J75" i="1"/>
  <c r="D268" i="1"/>
  <c r="H68" i="1"/>
  <c r="D20" i="1"/>
  <c r="D124" i="1"/>
  <c r="L27" i="1"/>
  <c r="L223" i="1"/>
  <c r="R23" i="1"/>
  <c r="D23" i="1"/>
  <c r="D14" i="1"/>
  <c r="T23" i="1"/>
  <c r="J23" i="1"/>
  <c r="D27" i="1"/>
  <c r="F27" i="1"/>
  <c r="N71" i="1"/>
  <c r="D271" i="1"/>
  <c r="L73" i="1"/>
  <c r="R73" i="1"/>
  <c r="D172" i="1"/>
  <c r="L71" i="1"/>
  <c r="D71" i="1"/>
  <c r="H14" i="1"/>
  <c r="D227" i="1"/>
  <c r="T27" i="1"/>
  <c r="P29" i="1"/>
  <c r="D229" i="1"/>
  <c r="D126" i="1"/>
  <c r="H228" i="1"/>
  <c r="H127" i="1"/>
  <c r="H227" i="1"/>
  <c r="H126" i="1"/>
  <c r="T25" i="1"/>
  <c r="T225" i="1"/>
  <c r="T124" i="1"/>
  <c r="T123" i="1"/>
  <c r="T224" i="1"/>
  <c r="T222" i="1"/>
  <c r="T121" i="1"/>
  <c r="L222" i="1"/>
  <c r="L121" i="1"/>
  <c r="F121" i="1"/>
  <c r="F222" i="1"/>
  <c r="L69" i="1"/>
  <c r="H69" i="1"/>
  <c r="D269" i="1"/>
  <c r="R69" i="1"/>
  <c r="D168" i="1"/>
  <c r="D69" i="1"/>
  <c r="T69" i="1"/>
  <c r="C22" i="1"/>
  <c r="J69" i="1"/>
  <c r="T68" i="1"/>
  <c r="R68" i="1"/>
  <c r="D167" i="1"/>
  <c r="N120" i="1"/>
  <c r="N221" i="1"/>
  <c r="R12" i="1"/>
  <c r="F12" i="1"/>
  <c r="D111" i="1"/>
  <c r="P12" i="1"/>
  <c r="L12" i="1"/>
  <c r="H12" i="1"/>
  <c r="L228" i="1"/>
  <c r="L127" i="1"/>
  <c r="H226" i="1"/>
  <c r="H125" i="1"/>
  <c r="P224" i="1"/>
  <c r="P123" i="1"/>
  <c r="L25" i="1"/>
  <c r="T75" i="1"/>
  <c r="R75" i="1"/>
  <c r="P75" i="1"/>
  <c r="L75" i="1"/>
  <c r="D174" i="1"/>
  <c r="H73" i="1"/>
  <c r="T73" i="1"/>
  <c r="D273" i="1"/>
  <c r="J73" i="1"/>
  <c r="D170" i="1"/>
  <c r="R71" i="1"/>
  <c r="C24" i="1"/>
  <c r="P222" i="1"/>
  <c r="P121" i="1"/>
  <c r="F69" i="1"/>
  <c r="F14" i="1"/>
  <c r="J14" i="1"/>
  <c r="N14" i="1"/>
  <c r="R14" i="1"/>
  <c r="D214" i="1"/>
  <c r="T14" i="1"/>
  <c r="P14" i="1"/>
  <c r="R16" i="1"/>
  <c r="P16" i="1"/>
  <c r="T16" i="1"/>
  <c r="L16" i="1"/>
  <c r="N16" i="1"/>
  <c r="H16" i="1"/>
  <c r="D216" i="1"/>
  <c r="J16" i="1"/>
  <c r="D115" i="1"/>
  <c r="F16" i="1"/>
  <c r="J28" i="1"/>
  <c r="D228" i="1"/>
  <c r="H28" i="1"/>
  <c r="R21" i="1"/>
  <c r="D221" i="1"/>
  <c r="P21" i="1"/>
  <c r="L21" i="1"/>
  <c r="D210" i="1"/>
  <c r="P10" i="1"/>
  <c r="F10" i="1"/>
  <c r="T10" i="1"/>
  <c r="R10" i="1"/>
  <c r="D10" i="1"/>
  <c r="H10" i="1"/>
  <c r="N10" i="1"/>
  <c r="L10" i="1"/>
  <c r="J10" i="1"/>
  <c r="R26" i="1"/>
  <c r="D125" i="1"/>
  <c r="J26" i="1"/>
  <c r="D26" i="1"/>
  <c r="T26" i="1"/>
  <c r="N26" i="1"/>
  <c r="H26" i="1"/>
  <c r="P26" i="1"/>
  <c r="D226" i="1"/>
  <c r="L26" i="1"/>
  <c r="F26" i="1"/>
  <c r="D109" i="1"/>
  <c r="J109" i="1"/>
  <c r="D108" i="1"/>
  <c r="D9" i="1"/>
  <c r="N9" i="1"/>
  <c r="F9" i="1"/>
  <c r="J9" i="1"/>
  <c r="R9" i="1"/>
  <c r="D209" i="1"/>
  <c r="H9" i="1"/>
  <c r="L9" i="1"/>
  <c r="P9" i="1"/>
  <c r="F21" i="1" l="1"/>
  <c r="D120" i="1"/>
  <c r="T21" i="1"/>
  <c r="D21" i="1"/>
  <c r="J21" i="1"/>
  <c r="H21" i="1"/>
  <c r="N21" i="1"/>
  <c r="F28" i="1"/>
  <c r="R28" i="1"/>
  <c r="T28" i="1"/>
  <c r="D28" i="1"/>
  <c r="N28" i="1"/>
  <c r="D127" i="1"/>
  <c r="P28" i="1"/>
  <c r="L28" i="1"/>
  <c r="R24" i="1"/>
  <c r="H24" i="1"/>
  <c r="D24" i="1"/>
  <c r="F24" i="1"/>
  <c r="J24" i="1"/>
  <c r="L24" i="1"/>
  <c r="D123" i="1"/>
  <c r="T24" i="1"/>
  <c r="N24" i="1"/>
  <c r="D224" i="1"/>
  <c r="D121" i="1"/>
  <c r="H22" i="1"/>
  <c r="R22" i="1"/>
  <c r="F22" i="1"/>
  <c r="L22" i="1"/>
  <c r="D22" i="1"/>
  <c r="N22" i="1"/>
  <c r="D222" i="1"/>
  <c r="P22" i="1"/>
  <c r="J22" i="1"/>
  <c r="T22" i="1"/>
  <c r="P24" i="1"/>
</calcChain>
</file>

<file path=xl/sharedStrings.xml><?xml version="1.0" encoding="utf-8"?>
<sst xmlns="http://schemas.openxmlformats.org/spreadsheetml/2006/main" count="134" uniqueCount="27">
  <si>
    <t>The University of Michigan - Ann Arbor</t>
  </si>
  <si>
    <t>Level</t>
  </si>
  <si>
    <t>Year</t>
  </si>
  <si>
    <t>Total US &amp; PR</t>
  </si>
  <si>
    <t>Black</t>
  </si>
  <si>
    <t>Asian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</si>
  <si>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</si>
  <si>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</si>
  <si>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</si>
  <si>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</si>
  <si>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</si>
  <si>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</si>
  <si>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</si>
  <si>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</si>
  <si>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</si>
  <si>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</si>
  <si>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</si>
  <si>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</si>
  <si>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t xml:space="preserve">Native American </t>
  </si>
  <si>
    <t>Enrollment of Females in Degree Credit Programs by Ethnicity</t>
  </si>
  <si>
    <t>Enrollment of Males in Degree Credit Programs by Ethnicity</t>
  </si>
  <si>
    <t>Males</t>
  </si>
  <si>
    <t>Females</t>
  </si>
  <si>
    <t>Ten Year Enrollment by Ethnicity</t>
  </si>
  <si>
    <t>Hawaiian</t>
  </si>
  <si>
    <t>Two or More</t>
  </si>
  <si>
    <t>Fall 2004 - Fall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</si>
</sst>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name val="Tms Rmn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1" xfId="0" applyFont="1" applyFill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" borderId="0" xfId="0" applyFont="1" applyFill="1"/>
    <xf numFmtId="0" fontId="2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abSelected="1" zoomScaleNormal="100" workbookViewId="0">
      <selection activeCell="R8" sqref="R8:R17"/>
    </sheetView>
  </sheetViews>
  <sheetFormatPr defaultColWidth="11" defaultRowHeight="15" x14ac:dyDescent="0.25"/>
  <cols>
    <col min="1" max="1" width="15.875" style="1" customWidth="1"/>
    <col min="2" max="2" width="6.875" style="1" customWidth="1"/>
    <col min="3" max="8" width="8.875" style="1" customWidth="1"/>
    <col min="9" max="9" width="8.875" style="26" customWidth="1"/>
    <col min="10" max="16" width="8.875" style="1" customWidth="1"/>
    <col min="17" max="17" width="8.875" style="27" customWidth="1"/>
    <col min="18" max="20" width="8.875" style="1" customWidth="1"/>
    <col min="21" max="16384" width="11" style="1"/>
  </cols>
  <sheetData>
    <row r="1" spans="1:20" s="22" customFormat="1" x14ac:dyDescent="0.25">
      <c r="I1" s="12" t="s">
        <v>0</v>
      </c>
      <c r="Q1" s="32"/>
    </row>
    <row r="2" spans="1:20" s="22" customFormat="1" x14ac:dyDescent="0.25">
      <c r="I2" s="12" t="s">
        <v>23</v>
      </c>
      <c r="Q2" s="32"/>
    </row>
    <row r="3" spans="1:20" s="22" customFormat="1" x14ac:dyDescent="0.25">
      <c r="C3" s="23"/>
      <c r="D3" s="23"/>
      <c r="E3" s="23"/>
      <c r="F3" s="23"/>
      <c r="G3" s="23"/>
      <c r="H3" s="23"/>
      <c r="I3" s="20" t="s">
        <v>26</v>
      </c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</row>
    <row r="4" spans="1:20" s="4" customFormat="1" x14ac:dyDescent="0.25">
      <c r="E4" s="13"/>
      <c r="F4" s="13"/>
      <c r="G4" s="13"/>
      <c r="H4" s="13"/>
      <c r="I4" s="29"/>
      <c r="J4" s="13"/>
      <c r="K4" s="13"/>
      <c r="L4" s="13"/>
      <c r="M4" s="13"/>
      <c r="N4" s="13"/>
      <c r="Q4" s="31"/>
    </row>
    <row r="5" spans="1:20" x14ac:dyDescent="0.25">
      <c r="E5" s="13"/>
      <c r="F5" s="13"/>
      <c r="G5" s="13"/>
      <c r="H5" s="13"/>
      <c r="I5" s="29"/>
      <c r="J5" s="13"/>
      <c r="K5" s="13"/>
      <c r="L5" s="13"/>
      <c r="M5" s="13"/>
      <c r="N5" s="13"/>
    </row>
    <row r="6" spans="1:20" x14ac:dyDescent="0.25">
      <c r="A6" s="4" t="s">
        <v>1</v>
      </c>
      <c r="B6" s="4" t="s">
        <v>2</v>
      </c>
      <c r="C6" s="2" t="s">
        <v>3</v>
      </c>
      <c r="D6" s="2"/>
      <c r="E6" s="13" t="s">
        <v>5</v>
      </c>
      <c r="F6" s="13"/>
      <c r="G6" s="13" t="s">
        <v>4</v>
      </c>
      <c r="H6" s="13"/>
      <c r="I6" s="29" t="s">
        <v>24</v>
      </c>
      <c r="J6" s="13"/>
      <c r="K6" s="13" t="s">
        <v>6</v>
      </c>
      <c r="L6" s="13"/>
      <c r="M6" s="13" t="s">
        <v>18</v>
      </c>
      <c r="N6" s="13"/>
      <c r="O6" s="2" t="s">
        <v>7</v>
      </c>
      <c r="P6" s="2"/>
      <c r="Q6" s="29" t="s">
        <v>25</v>
      </c>
      <c r="R6" s="2"/>
      <c r="S6" s="2" t="s">
        <v>8</v>
      </c>
      <c r="T6" s="2"/>
    </row>
    <row r="7" spans="1:20" s="4" customFormat="1" x14ac:dyDescent="0.25">
      <c r="A7" s="3"/>
      <c r="B7" s="3"/>
      <c r="C7" s="5" t="s">
        <v>9</v>
      </c>
      <c r="D7" s="5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  <c r="O7" s="5" t="s">
        <v>9</v>
      </c>
      <c r="P7" s="5" t="s">
        <v>10</v>
      </c>
      <c r="Q7" s="6" t="s">
        <v>9</v>
      </c>
      <c r="R7" s="6" t="s">
        <v>10</v>
      </c>
      <c r="S7" s="5" t="s">
        <v>9</v>
      </c>
      <c r="T7" s="5" t="s">
        <v>10</v>
      </c>
    </row>
    <row r="8" spans="1:20" s="4" customFormat="1" x14ac:dyDescent="0.25">
      <c r="A8" s="4" t="s">
        <v>11</v>
      </c>
      <c r="B8" s="4">
        <v>2013</v>
      </c>
      <c r="C8" s="4">
        <f t="shared" ref="C8:C29" si="0">SUM(C32+C55+C78)</f>
        <v>37714</v>
      </c>
      <c r="D8" s="39">
        <f t="shared" ref="D8:D13" si="1">SUM(C8/C8)</f>
        <v>1</v>
      </c>
      <c r="E8" s="4">
        <f t="shared" ref="E8:E22" si="2">SUM(E32+E55+E78)</f>
        <v>4934</v>
      </c>
      <c r="F8" s="40">
        <f>SUM(E8/C8)</f>
        <v>0.13082674868749006</v>
      </c>
      <c r="G8" s="4">
        <f t="shared" ref="G8:G22" si="3">SUM(G32+G55+G78)</f>
        <v>1816</v>
      </c>
      <c r="H8" s="40">
        <f>SUM(G8/C8)</f>
        <v>4.8151879938484382E-2</v>
      </c>
      <c r="I8" s="4">
        <f t="shared" ref="I8:I29" si="4">SUM(I32+I55+I78)</f>
        <v>21</v>
      </c>
      <c r="J8" s="40">
        <f>SUM(I8/C8)</f>
        <v>5.5682240016969827E-4</v>
      </c>
      <c r="K8" s="4">
        <f t="shared" ref="K8:K22" si="5">SUM(K32+K55+K78)</f>
        <v>1876</v>
      </c>
      <c r="L8" s="40">
        <f>SUM(K8/C8)</f>
        <v>4.9742801081826375E-2</v>
      </c>
      <c r="M8" s="4">
        <f t="shared" ref="M8:M22" si="6">SUM(M32+M55+M78)</f>
        <v>76</v>
      </c>
      <c r="N8" s="40">
        <f>SUM(M8/C8)</f>
        <v>2.0151667815665269E-3</v>
      </c>
      <c r="O8" s="4">
        <f t="shared" ref="O8:O22" si="7">SUM(O32+O55+O78)</f>
        <v>25109</v>
      </c>
      <c r="P8" s="39">
        <f>SUM(O8/C8)</f>
        <v>0.66577398313623593</v>
      </c>
      <c r="Q8" s="4">
        <f t="shared" ref="Q8:Q29" si="8">SUM(Q32+Q55+Q78)</f>
        <v>1247</v>
      </c>
      <c r="R8" s="39">
        <f>SUM(Q8/C8)</f>
        <v>3.3064644429124462E-2</v>
      </c>
      <c r="S8" s="4">
        <f t="shared" ref="S8:S22" si="9">SUM(S32+S55+S78)</f>
        <v>2635</v>
      </c>
      <c r="T8" s="39">
        <f>SUM(S8/C8)</f>
        <v>6.9867953545102612E-2</v>
      </c>
    </row>
    <row r="9" spans="1:20" s="4" customFormat="1" x14ac:dyDescent="0.25">
      <c r="B9" s="4">
        <v>2012</v>
      </c>
      <c r="C9" s="4">
        <f t="shared" si="0"/>
        <v>37545</v>
      </c>
      <c r="D9" s="39">
        <f t="shared" si="1"/>
        <v>1</v>
      </c>
      <c r="E9" s="4">
        <f t="shared" si="2"/>
        <v>4865</v>
      </c>
      <c r="F9" s="40">
        <f>SUM(E9/C9)</f>
        <v>0.12957783992542282</v>
      </c>
      <c r="G9" s="4">
        <f t="shared" si="3"/>
        <v>1780</v>
      </c>
      <c r="H9" s="40">
        <f>SUM(G9/C9)</f>
        <v>4.7409774936742574E-2</v>
      </c>
      <c r="I9" s="25">
        <f t="shared" si="4"/>
        <v>18</v>
      </c>
      <c r="J9" s="40">
        <f>SUM(I9/C9)</f>
        <v>4.7942469037155414E-4</v>
      </c>
      <c r="K9" s="4">
        <f t="shared" si="5"/>
        <v>1785</v>
      </c>
      <c r="L9" s="40">
        <f>SUM(K9/C9)</f>
        <v>4.7542948461845785E-2</v>
      </c>
      <c r="M9" s="4">
        <f t="shared" si="6"/>
        <v>73</v>
      </c>
      <c r="N9" s="40">
        <f>SUM(M9/C9)</f>
        <v>1.9443334665068584E-3</v>
      </c>
      <c r="O9" s="4">
        <f t="shared" si="7"/>
        <v>25685</v>
      </c>
      <c r="P9" s="39">
        <f>SUM(O9/C9)</f>
        <v>0.68411239845518712</v>
      </c>
      <c r="Q9" s="31">
        <f t="shared" si="8"/>
        <v>1238</v>
      </c>
      <c r="R9" s="39">
        <f>SUM(Q9/C9)</f>
        <v>3.2973764815554668E-2</v>
      </c>
      <c r="S9" s="4">
        <f t="shared" si="9"/>
        <v>2101</v>
      </c>
      <c r="T9" s="39">
        <f>SUM(S9/C9)</f>
        <v>5.5959515248368626E-2</v>
      </c>
    </row>
    <row r="10" spans="1:20" x14ac:dyDescent="0.25">
      <c r="B10" s="4">
        <v>2011</v>
      </c>
      <c r="C10" s="4">
        <f t="shared" si="0"/>
        <v>37192</v>
      </c>
      <c r="D10" s="39">
        <f t="shared" si="1"/>
        <v>1</v>
      </c>
      <c r="E10" s="4">
        <f t="shared" si="2"/>
        <v>4730</v>
      </c>
      <c r="F10" s="40">
        <f>SUM(E10/C10)</f>
        <v>0.12717788771778876</v>
      </c>
      <c r="G10" s="4">
        <f t="shared" si="3"/>
        <v>1775</v>
      </c>
      <c r="H10" s="40">
        <f>SUM(G10/C10)</f>
        <v>4.772531727253173E-2</v>
      </c>
      <c r="I10" s="25">
        <f t="shared" si="4"/>
        <v>15</v>
      </c>
      <c r="J10" s="40">
        <f>SUM(I10/C10)</f>
        <v>4.0331254033125404E-4</v>
      </c>
      <c r="K10" s="4">
        <f t="shared" si="5"/>
        <v>1740</v>
      </c>
      <c r="L10" s="40">
        <f>SUM(K10/C10)</f>
        <v>4.6784254678425466E-2</v>
      </c>
      <c r="M10" s="4">
        <f t="shared" si="6"/>
        <v>74</v>
      </c>
      <c r="N10" s="40">
        <f>SUM(M10/C10)</f>
        <v>1.9896751989675198E-3</v>
      </c>
      <c r="O10" s="4">
        <f t="shared" si="7"/>
        <v>25831</v>
      </c>
      <c r="P10" s="39">
        <f>SUM(O10/C10)</f>
        <v>0.6945310819531082</v>
      </c>
      <c r="Q10" s="31">
        <f t="shared" si="8"/>
        <v>1257</v>
      </c>
      <c r="R10" s="39">
        <f>SUM(Q10/C10)</f>
        <v>3.3797590879759087E-2</v>
      </c>
      <c r="S10" s="4">
        <f t="shared" si="9"/>
        <v>1770</v>
      </c>
      <c r="T10" s="39">
        <f>SUM(S10/C10)</f>
        <v>4.7590879759087976E-2</v>
      </c>
    </row>
    <row r="11" spans="1:20" x14ac:dyDescent="0.25">
      <c r="B11" s="4">
        <v>2010</v>
      </c>
      <c r="C11" s="4">
        <f t="shared" si="0"/>
        <v>36650</v>
      </c>
      <c r="D11" s="39">
        <f t="shared" si="1"/>
        <v>1</v>
      </c>
      <c r="E11" s="4">
        <f t="shared" si="2"/>
        <v>4619</v>
      </c>
      <c r="F11" s="40">
        <f t="shared" ref="F11:F29" si="10">SUM(E11/C11)</f>
        <v>0.1260300136425648</v>
      </c>
      <c r="G11" s="4">
        <f t="shared" si="3"/>
        <v>1777</v>
      </c>
      <c r="H11" s="40">
        <f t="shared" ref="H11:H29" si="11">SUM(G11/C11)</f>
        <v>4.8485675306957708E-2</v>
      </c>
      <c r="I11" s="25">
        <f t="shared" si="4"/>
        <v>10</v>
      </c>
      <c r="J11" s="40">
        <f t="shared" ref="J11:J29" si="12">SUM(I11/C11)</f>
        <v>2.7285129604365623E-4</v>
      </c>
      <c r="K11" s="4">
        <f t="shared" si="5"/>
        <v>1766</v>
      </c>
      <c r="L11" s="40">
        <f t="shared" ref="L11:L29" si="13">SUM(K11/C11)</f>
        <v>4.8185538881309685E-2</v>
      </c>
      <c r="M11" s="4">
        <f t="shared" si="6"/>
        <v>85</v>
      </c>
      <c r="N11" s="40">
        <f t="shared" ref="N11:N29" si="14">SUM(M11/C11)</f>
        <v>2.3192360163710778E-3</v>
      </c>
      <c r="O11" s="4">
        <f t="shared" si="7"/>
        <v>25724</v>
      </c>
      <c r="P11" s="39">
        <f t="shared" ref="P11:P29" si="15">SUM(O11/C11)</f>
        <v>0.70188267394270121</v>
      </c>
      <c r="Q11" s="31">
        <f t="shared" si="8"/>
        <v>1247</v>
      </c>
      <c r="R11" s="39">
        <f t="shared" ref="R11:R29" si="16">SUM(Q11/C11)</f>
        <v>3.4024556616643928E-2</v>
      </c>
      <c r="S11" s="4">
        <f t="shared" si="9"/>
        <v>1422</v>
      </c>
      <c r="T11" s="39">
        <f t="shared" ref="T11:T29" si="17">SUM(S11/C11)</f>
        <v>3.8799454297407915E-2</v>
      </c>
    </row>
    <row r="12" spans="1:20" x14ac:dyDescent="0.25">
      <c r="B12" s="4">
        <v>2009</v>
      </c>
      <c r="C12" s="4">
        <f t="shared" si="0"/>
        <v>35287</v>
      </c>
      <c r="D12" s="39">
        <f t="shared" si="1"/>
        <v>1</v>
      </c>
      <c r="E12" s="4">
        <f t="shared" si="2"/>
        <v>4661</v>
      </c>
      <c r="F12" s="40">
        <f t="shared" si="10"/>
        <v>0.13208830447473574</v>
      </c>
      <c r="G12" s="4">
        <f t="shared" si="3"/>
        <v>2158</v>
      </c>
      <c r="H12" s="40">
        <f t="shared" si="11"/>
        <v>6.1155666392722532E-2</v>
      </c>
      <c r="I12" s="25">
        <f t="shared" si="4"/>
        <v>0</v>
      </c>
      <c r="J12" s="40">
        <f t="shared" si="12"/>
        <v>0</v>
      </c>
      <c r="K12" s="4">
        <f t="shared" si="5"/>
        <v>1576</v>
      </c>
      <c r="L12" s="40">
        <f t="shared" si="13"/>
        <v>4.4662340238614789E-2</v>
      </c>
      <c r="M12" s="4">
        <f t="shared" si="6"/>
        <v>252</v>
      </c>
      <c r="N12" s="40">
        <f t="shared" si="14"/>
        <v>7.1414401904384053E-3</v>
      </c>
      <c r="O12" s="4">
        <f t="shared" si="7"/>
        <v>24242</v>
      </c>
      <c r="P12" s="39">
        <f t="shared" si="15"/>
        <v>0.6869952107008247</v>
      </c>
      <c r="Q12" s="31">
        <f t="shared" si="8"/>
        <v>0</v>
      </c>
      <c r="R12" s="39">
        <f t="shared" si="16"/>
        <v>0</v>
      </c>
      <c r="S12" s="4">
        <f t="shared" si="9"/>
        <v>2398</v>
      </c>
      <c r="T12" s="39">
        <f t="shared" si="17"/>
        <v>6.7957038002663867E-2</v>
      </c>
    </row>
    <row r="13" spans="1:20" x14ac:dyDescent="0.25">
      <c r="B13" s="1">
        <v>2008</v>
      </c>
      <c r="C13" s="1">
        <f t="shared" si="0"/>
        <v>34946</v>
      </c>
      <c r="D13" s="8">
        <f t="shared" si="1"/>
        <v>1</v>
      </c>
      <c r="E13" s="1">
        <f t="shared" si="2"/>
        <v>4502</v>
      </c>
      <c r="F13" s="9">
        <f t="shared" si="10"/>
        <v>0.12882733360041207</v>
      </c>
      <c r="G13" s="1">
        <f t="shared" si="3"/>
        <v>2320</v>
      </c>
      <c r="H13" s="9">
        <f t="shared" si="11"/>
        <v>6.6388141704343845E-2</v>
      </c>
      <c r="I13" s="26">
        <f t="shared" si="4"/>
        <v>0</v>
      </c>
      <c r="J13" s="9">
        <f t="shared" si="12"/>
        <v>0</v>
      </c>
      <c r="K13" s="1">
        <f t="shared" si="5"/>
        <v>1646</v>
      </c>
      <c r="L13" s="9">
        <f t="shared" si="13"/>
        <v>4.7101241916099122E-2</v>
      </c>
      <c r="M13" s="1">
        <f t="shared" si="6"/>
        <v>281</v>
      </c>
      <c r="N13" s="9">
        <f t="shared" si="14"/>
        <v>8.0409775081554391E-3</v>
      </c>
      <c r="O13" s="1">
        <f t="shared" si="7"/>
        <v>24141</v>
      </c>
      <c r="P13" s="8">
        <f t="shared" si="15"/>
        <v>0.69080867624334685</v>
      </c>
      <c r="Q13" s="27">
        <f t="shared" si="8"/>
        <v>0</v>
      </c>
      <c r="R13" s="8">
        <f t="shared" si="16"/>
        <v>0</v>
      </c>
      <c r="S13" s="1">
        <f t="shared" si="9"/>
        <v>2056</v>
      </c>
      <c r="T13" s="8">
        <f t="shared" si="17"/>
        <v>5.883362902764265E-2</v>
      </c>
    </row>
    <row r="14" spans="1:20" x14ac:dyDescent="0.25">
      <c r="B14" s="1">
        <v>2007</v>
      </c>
      <c r="C14" s="1">
        <f t="shared" si="0"/>
        <v>35060</v>
      </c>
      <c r="D14" s="8">
        <f t="shared" ref="D14:D29" si="18">SUM(C14/C14)</f>
        <v>1</v>
      </c>
      <c r="E14" s="1">
        <f t="shared" si="2"/>
        <v>4588</v>
      </c>
      <c r="F14" s="9">
        <f t="shared" si="10"/>
        <v>0.13086138049058757</v>
      </c>
      <c r="G14" s="1">
        <f t="shared" si="3"/>
        <v>2374</v>
      </c>
      <c r="H14" s="9">
        <f t="shared" si="11"/>
        <v>6.77124928693668E-2</v>
      </c>
      <c r="I14" s="26">
        <f t="shared" si="4"/>
        <v>0</v>
      </c>
      <c r="J14" s="9">
        <f t="shared" si="12"/>
        <v>0</v>
      </c>
      <c r="K14" s="1">
        <f t="shared" si="5"/>
        <v>1740</v>
      </c>
      <c r="L14" s="9">
        <f t="shared" si="13"/>
        <v>4.9629207073588137E-2</v>
      </c>
      <c r="M14" s="1">
        <f t="shared" si="6"/>
        <v>328</v>
      </c>
      <c r="N14" s="9">
        <f t="shared" si="14"/>
        <v>9.3553907586993723E-3</v>
      </c>
      <c r="O14" s="1">
        <f t="shared" si="7"/>
        <v>24057</v>
      </c>
      <c r="P14" s="8">
        <f t="shared" si="15"/>
        <v>0.68616657159155736</v>
      </c>
      <c r="Q14" s="27">
        <f t="shared" si="8"/>
        <v>0</v>
      </c>
      <c r="R14" s="8">
        <f t="shared" si="16"/>
        <v>0</v>
      </c>
      <c r="S14" s="1">
        <f t="shared" si="9"/>
        <v>1973</v>
      </c>
      <c r="T14" s="8">
        <f t="shared" si="17"/>
        <v>5.6274957216200801E-2</v>
      </c>
    </row>
    <row r="15" spans="1:20" x14ac:dyDescent="0.25">
      <c r="B15" s="1">
        <v>2006</v>
      </c>
      <c r="C15" s="1">
        <f t="shared" si="0"/>
        <v>34293</v>
      </c>
      <c r="D15" s="8">
        <f t="shared" si="18"/>
        <v>1</v>
      </c>
      <c r="E15" s="1">
        <f t="shared" si="2"/>
        <v>4571</v>
      </c>
      <c r="F15" s="9">
        <f t="shared" si="10"/>
        <v>0.13329250867523984</v>
      </c>
      <c r="G15" s="1">
        <f t="shared" si="3"/>
        <v>2454</v>
      </c>
      <c r="H15" s="9">
        <f t="shared" si="11"/>
        <v>7.155979354387193E-2</v>
      </c>
      <c r="I15" s="26">
        <f t="shared" si="4"/>
        <v>0</v>
      </c>
      <c r="J15" s="9">
        <f t="shared" si="12"/>
        <v>0</v>
      </c>
      <c r="K15" s="1">
        <f t="shared" si="5"/>
        <v>1722</v>
      </c>
      <c r="L15" s="9">
        <f t="shared" si="13"/>
        <v>5.0214329454990818E-2</v>
      </c>
      <c r="M15" s="1">
        <f t="shared" si="6"/>
        <v>332</v>
      </c>
      <c r="N15" s="9">
        <f t="shared" si="14"/>
        <v>9.6812760621701223E-3</v>
      </c>
      <c r="O15" s="1">
        <f t="shared" si="7"/>
        <v>23613</v>
      </c>
      <c r="P15" s="8">
        <f t="shared" si="15"/>
        <v>0.68856617968681655</v>
      </c>
      <c r="Q15" s="27">
        <f t="shared" si="8"/>
        <v>0</v>
      </c>
      <c r="R15" s="8">
        <f t="shared" si="16"/>
        <v>0</v>
      </c>
      <c r="S15" s="1">
        <f t="shared" si="9"/>
        <v>1601</v>
      </c>
      <c r="T15" s="8">
        <f t="shared" si="17"/>
        <v>4.6685912576910737E-2</v>
      </c>
    </row>
    <row r="16" spans="1:20" x14ac:dyDescent="0.25">
      <c r="B16" s="1">
        <v>2005</v>
      </c>
      <c r="C16" s="1">
        <f t="shared" si="0"/>
        <v>34345</v>
      </c>
      <c r="D16" s="8">
        <f t="shared" si="18"/>
        <v>1</v>
      </c>
      <c r="E16" s="1">
        <f t="shared" si="2"/>
        <v>4569</v>
      </c>
      <c r="F16" s="9">
        <f t="shared" si="10"/>
        <v>0.13303246469646238</v>
      </c>
      <c r="G16" s="1">
        <f t="shared" si="3"/>
        <v>2618</v>
      </c>
      <c r="H16" s="9">
        <f t="shared" si="11"/>
        <v>7.6226524967244136E-2</v>
      </c>
      <c r="I16" s="26">
        <f t="shared" si="4"/>
        <v>0</v>
      </c>
      <c r="J16" s="9">
        <f t="shared" si="12"/>
        <v>0</v>
      </c>
      <c r="K16" s="1">
        <f t="shared" si="5"/>
        <v>1746</v>
      </c>
      <c r="L16" s="9">
        <f t="shared" si="13"/>
        <v>5.0837094191294223E-2</v>
      </c>
      <c r="M16" s="1">
        <f t="shared" si="6"/>
        <v>332</v>
      </c>
      <c r="N16" s="9">
        <f t="shared" si="14"/>
        <v>9.6666181394671705E-3</v>
      </c>
      <c r="O16" s="1">
        <f t="shared" si="7"/>
        <v>23428</v>
      </c>
      <c r="P16" s="8">
        <f t="shared" si="15"/>
        <v>0.68213713786577379</v>
      </c>
      <c r="Q16" s="27">
        <f t="shared" si="8"/>
        <v>0</v>
      </c>
      <c r="R16" s="8">
        <f t="shared" si="16"/>
        <v>0</v>
      </c>
      <c r="S16" s="1">
        <f t="shared" si="9"/>
        <v>1652</v>
      </c>
      <c r="T16" s="8">
        <f t="shared" si="17"/>
        <v>4.8100160139758333E-2</v>
      </c>
    </row>
    <row r="17" spans="1:20" x14ac:dyDescent="0.25">
      <c r="B17" s="1">
        <v>2004</v>
      </c>
      <c r="C17" s="1">
        <f t="shared" si="0"/>
        <v>33935</v>
      </c>
      <c r="D17" s="8">
        <f t="shared" si="18"/>
        <v>1</v>
      </c>
      <c r="E17" s="7">
        <f t="shared" si="2"/>
        <v>4472</v>
      </c>
      <c r="F17" s="9">
        <f t="shared" si="10"/>
        <v>0.13178134669220568</v>
      </c>
      <c r="G17" s="7">
        <f t="shared" si="3"/>
        <v>2656</v>
      </c>
      <c r="H17" s="9">
        <f t="shared" si="11"/>
        <v>7.8267275674082801E-2</v>
      </c>
      <c r="I17" s="26">
        <f t="shared" si="4"/>
        <v>0</v>
      </c>
      <c r="J17" s="9">
        <f t="shared" si="12"/>
        <v>0</v>
      </c>
      <c r="K17" s="7">
        <f t="shared" si="5"/>
        <v>1684</v>
      </c>
      <c r="L17" s="9">
        <f t="shared" si="13"/>
        <v>4.9624281715043468E-2</v>
      </c>
      <c r="M17" s="7">
        <f t="shared" si="6"/>
        <v>314</v>
      </c>
      <c r="N17" s="9">
        <f t="shared" si="14"/>
        <v>9.2529836452040666E-3</v>
      </c>
      <c r="O17" s="7">
        <f t="shared" si="7"/>
        <v>22965</v>
      </c>
      <c r="P17" s="8">
        <f t="shared" si="15"/>
        <v>0.67673493443347577</v>
      </c>
      <c r="Q17" s="27">
        <f t="shared" si="8"/>
        <v>0</v>
      </c>
      <c r="R17" s="8">
        <f t="shared" si="16"/>
        <v>0</v>
      </c>
      <c r="S17" s="7">
        <f t="shared" si="9"/>
        <v>1844</v>
      </c>
      <c r="T17" s="8">
        <f t="shared" si="17"/>
        <v>5.4339177839988213E-2</v>
      </c>
    </row>
    <row r="18" spans="1:20" ht="13.5" hidden="1" customHeight="1" x14ac:dyDescent="0.25">
      <c r="B18" s="1">
        <v>2003</v>
      </c>
      <c r="C18" s="1">
        <f t="shared" si="0"/>
        <v>33516</v>
      </c>
      <c r="D18" s="8">
        <f t="shared" si="18"/>
        <v>1</v>
      </c>
      <c r="E18" s="7">
        <f t="shared" si="2"/>
        <v>4489</v>
      </c>
      <c r="F18" s="9">
        <f t="shared" si="10"/>
        <v>0.13393603055257192</v>
      </c>
      <c r="G18" s="7">
        <f t="shared" si="3"/>
        <v>2716</v>
      </c>
      <c r="H18" s="9">
        <f t="shared" si="11"/>
        <v>8.1035923141186295E-2</v>
      </c>
      <c r="I18" s="26">
        <f t="shared" si="4"/>
        <v>0</v>
      </c>
      <c r="J18" s="9">
        <f t="shared" si="12"/>
        <v>0</v>
      </c>
      <c r="K18" s="7">
        <f t="shared" si="5"/>
        <v>1659</v>
      </c>
      <c r="L18" s="9">
        <f t="shared" si="13"/>
        <v>4.9498746867167917E-2</v>
      </c>
      <c r="M18" s="7">
        <f t="shared" si="6"/>
        <v>275</v>
      </c>
      <c r="N18" s="9">
        <f t="shared" si="14"/>
        <v>8.2050364005251224E-3</v>
      </c>
      <c r="O18" s="7">
        <f t="shared" si="7"/>
        <v>22672</v>
      </c>
      <c r="P18" s="8">
        <f t="shared" si="15"/>
        <v>0.67645303735529294</v>
      </c>
      <c r="Q18" s="27">
        <f t="shared" si="8"/>
        <v>0</v>
      </c>
      <c r="R18" s="8">
        <f t="shared" si="16"/>
        <v>0</v>
      </c>
      <c r="S18" s="7">
        <f t="shared" si="9"/>
        <v>1705</v>
      </c>
      <c r="T18" s="8">
        <f t="shared" si="17"/>
        <v>5.0871225683255757E-2</v>
      </c>
    </row>
    <row r="19" spans="1:20" hidden="1" x14ac:dyDescent="0.25">
      <c r="B19" s="1">
        <v>2002</v>
      </c>
      <c r="C19" s="1">
        <f t="shared" si="0"/>
        <v>33440</v>
      </c>
      <c r="D19" s="8">
        <f t="shared" si="18"/>
        <v>1</v>
      </c>
      <c r="E19" s="7">
        <f t="shared" si="2"/>
        <v>4300</v>
      </c>
      <c r="F19" s="9">
        <f t="shared" si="10"/>
        <v>0.12858851674641147</v>
      </c>
      <c r="G19" s="7">
        <f t="shared" si="3"/>
        <v>2725</v>
      </c>
      <c r="H19" s="9">
        <f t="shared" si="11"/>
        <v>8.1489234449760764E-2</v>
      </c>
      <c r="I19" s="26">
        <f t="shared" si="4"/>
        <v>0</v>
      </c>
      <c r="J19" s="9">
        <f t="shared" si="12"/>
        <v>0</v>
      </c>
      <c r="K19" s="7">
        <f t="shared" si="5"/>
        <v>1573</v>
      </c>
      <c r="L19" s="9">
        <f t="shared" si="13"/>
        <v>4.7039473684210527E-2</v>
      </c>
      <c r="M19" s="7">
        <f t="shared" si="6"/>
        <v>257</v>
      </c>
      <c r="N19" s="9">
        <f t="shared" si="14"/>
        <v>7.685406698564593E-3</v>
      </c>
      <c r="O19" s="7">
        <f t="shared" si="7"/>
        <v>22679</v>
      </c>
      <c r="P19" s="8">
        <f t="shared" si="15"/>
        <v>0.67819976076555022</v>
      </c>
      <c r="Q19" s="27">
        <f t="shared" si="8"/>
        <v>0</v>
      </c>
      <c r="R19" s="8">
        <f t="shared" si="16"/>
        <v>0</v>
      </c>
      <c r="S19" s="7">
        <f t="shared" si="9"/>
        <v>1906</v>
      </c>
      <c r="T19" s="8">
        <f t="shared" si="17"/>
        <v>5.6997607655502394E-2</v>
      </c>
    </row>
    <row r="20" spans="1:20" hidden="1" x14ac:dyDescent="0.25">
      <c r="B20" s="1">
        <v>2001</v>
      </c>
      <c r="C20" s="1">
        <f t="shared" si="0"/>
        <v>33205</v>
      </c>
      <c r="D20" s="8">
        <f t="shared" si="18"/>
        <v>1</v>
      </c>
      <c r="E20" s="7">
        <f t="shared" si="2"/>
        <v>4208</v>
      </c>
      <c r="F20" s="9">
        <f t="shared" si="10"/>
        <v>0.12672790242433368</v>
      </c>
      <c r="G20" s="7">
        <f t="shared" si="3"/>
        <v>2616</v>
      </c>
      <c r="H20" s="9">
        <f t="shared" si="11"/>
        <v>7.8783315765697942E-2</v>
      </c>
      <c r="I20" s="26">
        <f t="shared" si="4"/>
        <v>0</v>
      </c>
      <c r="J20" s="9">
        <f t="shared" si="12"/>
        <v>0</v>
      </c>
      <c r="K20" s="7">
        <f t="shared" si="5"/>
        <v>1470</v>
      </c>
      <c r="L20" s="9">
        <f t="shared" si="13"/>
        <v>4.4270441198614667E-2</v>
      </c>
      <c r="M20" s="7">
        <f t="shared" si="6"/>
        <v>225</v>
      </c>
      <c r="N20" s="9">
        <f t="shared" si="14"/>
        <v>6.7760879385634692E-3</v>
      </c>
      <c r="O20" s="7">
        <f t="shared" si="7"/>
        <v>22380</v>
      </c>
      <c r="P20" s="8">
        <f t="shared" si="15"/>
        <v>0.67399488028911314</v>
      </c>
      <c r="Q20" s="27">
        <f t="shared" si="8"/>
        <v>0</v>
      </c>
      <c r="R20" s="8">
        <f t="shared" si="16"/>
        <v>0</v>
      </c>
      <c r="S20" s="7">
        <f t="shared" si="9"/>
        <v>2306</v>
      </c>
      <c r="T20" s="8">
        <f t="shared" si="17"/>
        <v>6.9447372383677153E-2</v>
      </c>
    </row>
    <row r="21" spans="1:20" hidden="1" x14ac:dyDescent="0.25">
      <c r="B21" s="1">
        <v>2000</v>
      </c>
      <c r="C21" s="1">
        <f t="shared" si="0"/>
        <v>32838</v>
      </c>
      <c r="D21" s="8">
        <f t="shared" si="18"/>
        <v>1</v>
      </c>
      <c r="E21" s="7">
        <f t="shared" si="2"/>
        <v>4010</v>
      </c>
      <c r="F21" s="9">
        <f t="shared" si="10"/>
        <v>0.12211462330227175</v>
      </c>
      <c r="G21" s="7">
        <f t="shared" si="3"/>
        <v>2594</v>
      </c>
      <c r="H21" s="9">
        <f t="shared" si="11"/>
        <v>7.8993848590048113E-2</v>
      </c>
      <c r="I21" s="26">
        <f t="shared" si="4"/>
        <v>0</v>
      </c>
      <c r="J21" s="9">
        <f t="shared" si="12"/>
        <v>0</v>
      </c>
      <c r="K21" s="7">
        <f t="shared" si="5"/>
        <v>1408</v>
      </c>
      <c r="L21" s="9">
        <f t="shared" si="13"/>
        <v>4.2877154516109385E-2</v>
      </c>
      <c r="M21" s="7">
        <f t="shared" si="6"/>
        <v>214</v>
      </c>
      <c r="N21" s="9">
        <f t="shared" si="14"/>
        <v>6.5168402460563978E-3</v>
      </c>
      <c r="O21" s="7">
        <f t="shared" si="7"/>
        <v>22099</v>
      </c>
      <c r="P21" s="8">
        <f t="shared" si="15"/>
        <v>0.67297033924112304</v>
      </c>
      <c r="Q21" s="27">
        <f t="shared" si="8"/>
        <v>0</v>
      </c>
      <c r="R21" s="8">
        <f t="shared" si="16"/>
        <v>0</v>
      </c>
      <c r="S21" s="7">
        <f t="shared" si="9"/>
        <v>2513</v>
      </c>
      <c r="T21" s="8">
        <f t="shared" si="17"/>
        <v>7.6527194104391252E-2</v>
      </c>
    </row>
    <row r="22" spans="1:20" hidden="1" x14ac:dyDescent="0.25">
      <c r="B22" s="1">
        <v>1999</v>
      </c>
      <c r="C22" s="1">
        <f t="shared" si="0"/>
        <v>32940</v>
      </c>
      <c r="D22" s="8">
        <f t="shared" si="18"/>
        <v>1</v>
      </c>
      <c r="E22" s="7">
        <f t="shared" si="2"/>
        <v>3921</v>
      </c>
      <c r="F22" s="9">
        <f t="shared" si="10"/>
        <v>0.11903460837887067</v>
      </c>
      <c r="G22" s="7">
        <f t="shared" si="3"/>
        <v>2669</v>
      </c>
      <c r="H22" s="9">
        <f t="shared" si="11"/>
        <v>8.10261080752884E-2</v>
      </c>
      <c r="I22" s="26">
        <f t="shared" si="4"/>
        <v>0</v>
      </c>
      <c r="J22" s="9">
        <f t="shared" si="12"/>
        <v>0</v>
      </c>
      <c r="K22" s="7">
        <f t="shared" si="5"/>
        <v>1400</v>
      </c>
      <c r="L22" s="9">
        <f t="shared" si="13"/>
        <v>4.2501517911353974E-2</v>
      </c>
      <c r="M22" s="7">
        <f t="shared" si="6"/>
        <v>213</v>
      </c>
      <c r="N22" s="9">
        <f t="shared" si="14"/>
        <v>6.466302367941712E-3</v>
      </c>
      <c r="O22" s="7">
        <f t="shared" si="7"/>
        <v>22497</v>
      </c>
      <c r="P22" s="8">
        <f t="shared" si="15"/>
        <v>0.68296903460837888</v>
      </c>
      <c r="Q22" s="27">
        <f t="shared" si="8"/>
        <v>0</v>
      </c>
      <c r="R22" s="8">
        <f t="shared" si="16"/>
        <v>0</v>
      </c>
      <c r="S22" s="7">
        <f t="shared" si="9"/>
        <v>2240</v>
      </c>
      <c r="T22" s="8">
        <f t="shared" si="17"/>
        <v>6.8002428658166358E-2</v>
      </c>
    </row>
    <row r="23" spans="1:20" hidden="1" x14ac:dyDescent="0.25">
      <c r="B23" s="1">
        <v>1998</v>
      </c>
      <c r="C23" s="1">
        <f t="shared" si="0"/>
        <v>32642</v>
      </c>
      <c r="D23" s="8">
        <f t="shared" si="18"/>
        <v>1</v>
      </c>
      <c r="E23" s="7">
        <f t="shared" ref="E23:E29" si="19">SUM(E122+E223)</f>
        <v>3811</v>
      </c>
      <c r="F23" s="9">
        <f t="shared" si="10"/>
        <v>0.11675142454506464</v>
      </c>
      <c r="G23" s="7">
        <f t="shared" ref="G23:G29" si="20">SUM(G122+G223)</f>
        <v>2771</v>
      </c>
      <c r="H23" s="9">
        <f t="shared" si="11"/>
        <v>8.4890631701488875E-2</v>
      </c>
      <c r="I23" s="26">
        <f t="shared" si="4"/>
        <v>0</v>
      </c>
      <c r="J23" s="9">
        <f t="shared" si="12"/>
        <v>0</v>
      </c>
      <c r="K23" s="7">
        <f t="shared" ref="K23:K29" si="21">SUM(K122+K223)</f>
        <v>1434</v>
      </c>
      <c r="L23" s="9">
        <f t="shared" si="13"/>
        <v>4.3931131670853503E-2</v>
      </c>
      <c r="M23" s="7">
        <f t="shared" ref="M23:M29" si="22">SUM(M122+M223)</f>
        <v>227</v>
      </c>
      <c r="N23" s="9">
        <f t="shared" si="14"/>
        <v>6.9542307456650944E-3</v>
      </c>
      <c r="O23" s="1">
        <f t="shared" ref="O23:O29" si="23">SUM(O122+O223)</f>
        <v>22406</v>
      </c>
      <c r="P23" s="8">
        <f t="shared" si="15"/>
        <v>0.68641627351265244</v>
      </c>
      <c r="Q23" s="27">
        <f t="shared" si="8"/>
        <v>0</v>
      </c>
      <c r="R23" s="8">
        <f t="shared" si="16"/>
        <v>0</v>
      </c>
      <c r="S23" s="1">
        <f t="shared" ref="S23:S29" si="24">SUM(S122+S223)</f>
        <v>1993</v>
      </c>
      <c r="T23" s="8">
        <f t="shared" si="17"/>
        <v>6.1056307824275471E-2</v>
      </c>
    </row>
    <row r="24" spans="1:20" hidden="1" x14ac:dyDescent="0.25">
      <c r="B24" s="1">
        <v>1997</v>
      </c>
      <c r="C24" s="1">
        <f t="shared" si="0"/>
        <v>32754</v>
      </c>
      <c r="D24" s="8">
        <f t="shared" si="18"/>
        <v>1</v>
      </c>
      <c r="E24" s="7">
        <f t="shared" si="19"/>
        <v>3790</v>
      </c>
      <c r="F24" s="9">
        <f t="shared" si="10"/>
        <v>0.11571105819136594</v>
      </c>
      <c r="G24" s="7">
        <f t="shared" si="20"/>
        <v>2824</v>
      </c>
      <c r="H24" s="9">
        <f t="shared" si="11"/>
        <v>8.6218477132563962E-2</v>
      </c>
      <c r="I24" s="26">
        <f t="shared" si="4"/>
        <v>0</v>
      </c>
      <c r="J24" s="9">
        <f t="shared" si="12"/>
        <v>0</v>
      </c>
      <c r="K24" s="7">
        <f t="shared" si="21"/>
        <v>1473</v>
      </c>
      <c r="L24" s="9">
        <f t="shared" si="13"/>
        <v>4.4971606521340905E-2</v>
      </c>
      <c r="M24" s="7">
        <f t="shared" si="22"/>
        <v>227</v>
      </c>
      <c r="N24" s="9">
        <f t="shared" si="14"/>
        <v>6.9304512425963239E-3</v>
      </c>
      <c r="O24" s="1">
        <f t="shared" si="23"/>
        <v>22761</v>
      </c>
      <c r="P24" s="8">
        <f t="shared" si="15"/>
        <v>0.69490749221469128</v>
      </c>
      <c r="Q24" s="27">
        <f t="shared" si="8"/>
        <v>0</v>
      </c>
      <c r="R24" s="8">
        <f t="shared" si="16"/>
        <v>0</v>
      </c>
      <c r="S24" s="1">
        <f t="shared" si="24"/>
        <v>1679</v>
      </c>
      <c r="T24" s="8">
        <f t="shared" si="17"/>
        <v>5.1260914697441533E-2</v>
      </c>
    </row>
    <row r="25" spans="1:20" hidden="1" x14ac:dyDescent="0.25">
      <c r="B25" s="1">
        <v>1996</v>
      </c>
      <c r="C25" s="1">
        <f t="shared" si="0"/>
        <v>32361</v>
      </c>
      <c r="D25" s="8">
        <f>SUM(C25/C25)</f>
        <v>1</v>
      </c>
      <c r="E25" s="7">
        <f t="shared" si="19"/>
        <v>3642</v>
      </c>
      <c r="F25" s="9">
        <f t="shared" si="10"/>
        <v>0.11254287568369334</v>
      </c>
      <c r="G25" s="7">
        <f t="shared" si="20"/>
        <v>2870</v>
      </c>
      <c r="H25" s="9">
        <f t="shared" si="11"/>
        <v>8.868699978369024E-2</v>
      </c>
      <c r="I25" s="26">
        <f t="shared" si="4"/>
        <v>0</v>
      </c>
      <c r="J25" s="9">
        <f t="shared" si="12"/>
        <v>0</v>
      </c>
      <c r="K25" s="7">
        <f t="shared" si="21"/>
        <v>1471</v>
      </c>
      <c r="L25" s="9">
        <f t="shared" si="13"/>
        <v>4.5455950063347857E-2</v>
      </c>
      <c r="M25" s="7">
        <f t="shared" si="22"/>
        <v>226</v>
      </c>
      <c r="N25" s="9">
        <f t="shared" si="14"/>
        <v>6.9837149655449463E-3</v>
      </c>
      <c r="O25" s="1">
        <f t="shared" si="23"/>
        <v>22826</v>
      </c>
      <c r="P25" s="8">
        <f t="shared" si="15"/>
        <v>0.70535521152003955</v>
      </c>
      <c r="Q25" s="27">
        <f t="shared" si="8"/>
        <v>0</v>
      </c>
      <c r="R25" s="8">
        <f t="shared" si="16"/>
        <v>0</v>
      </c>
      <c r="S25" s="1">
        <f t="shared" si="24"/>
        <v>1326</v>
      </c>
      <c r="T25" s="8">
        <f t="shared" si="17"/>
        <v>4.0975247983684064E-2</v>
      </c>
    </row>
    <row r="26" spans="1:20" hidden="1" x14ac:dyDescent="0.25">
      <c r="B26" s="1">
        <v>1995</v>
      </c>
      <c r="C26" s="1">
        <f t="shared" si="0"/>
        <v>32690</v>
      </c>
      <c r="D26" s="8">
        <f t="shared" si="18"/>
        <v>1</v>
      </c>
      <c r="E26" s="7">
        <f t="shared" si="19"/>
        <v>3519</v>
      </c>
      <c r="F26" s="9">
        <f t="shared" si="10"/>
        <v>0.10764759865402264</v>
      </c>
      <c r="G26" s="7">
        <f t="shared" si="20"/>
        <v>2846</v>
      </c>
      <c r="H26" s="9">
        <f t="shared" si="11"/>
        <v>8.7060263077393701E-2</v>
      </c>
      <c r="I26" s="26">
        <f t="shared" si="4"/>
        <v>0</v>
      </c>
      <c r="J26" s="9">
        <f t="shared" si="12"/>
        <v>0</v>
      </c>
      <c r="K26" s="7">
        <f t="shared" si="21"/>
        <v>1498</v>
      </c>
      <c r="L26" s="9">
        <f t="shared" si="13"/>
        <v>4.5824411134903639E-2</v>
      </c>
      <c r="M26" s="7">
        <f t="shared" si="22"/>
        <v>245</v>
      </c>
      <c r="N26" s="9">
        <f t="shared" si="14"/>
        <v>7.4946466809421844E-3</v>
      </c>
      <c r="O26" s="1">
        <f t="shared" si="23"/>
        <v>23536</v>
      </c>
      <c r="P26" s="8">
        <f t="shared" si="15"/>
        <v>0.71997552768430717</v>
      </c>
      <c r="Q26" s="27">
        <f t="shared" si="8"/>
        <v>0</v>
      </c>
      <c r="R26" s="8">
        <f t="shared" si="16"/>
        <v>0</v>
      </c>
      <c r="S26" s="1">
        <f t="shared" si="24"/>
        <v>1046</v>
      </c>
      <c r="T26" s="8">
        <f t="shared" si="17"/>
        <v>3.1997552768430713E-2</v>
      </c>
    </row>
    <row r="27" spans="1:20" hidden="1" x14ac:dyDescent="0.25">
      <c r="B27" s="1">
        <v>1989</v>
      </c>
      <c r="C27" s="1">
        <f t="shared" si="0"/>
        <v>32900</v>
      </c>
      <c r="D27" s="8">
        <f t="shared" si="18"/>
        <v>1</v>
      </c>
      <c r="E27" s="7">
        <f t="shared" si="19"/>
        <v>2249</v>
      </c>
      <c r="F27" s="9">
        <f t="shared" si="10"/>
        <v>6.8358662613981769E-2</v>
      </c>
      <c r="G27" s="7">
        <f t="shared" si="20"/>
        <v>2140</v>
      </c>
      <c r="H27" s="9">
        <f t="shared" si="11"/>
        <v>6.5045592705167174E-2</v>
      </c>
      <c r="I27" s="26">
        <f t="shared" si="4"/>
        <v>0</v>
      </c>
      <c r="J27" s="9">
        <f t="shared" si="12"/>
        <v>0</v>
      </c>
      <c r="K27" s="7">
        <f t="shared" si="21"/>
        <v>927</v>
      </c>
      <c r="L27" s="9">
        <f t="shared" si="13"/>
        <v>2.8176291793313071E-2</v>
      </c>
      <c r="M27" s="7">
        <f t="shared" si="22"/>
        <v>138</v>
      </c>
      <c r="N27" s="9">
        <f t="shared" si="14"/>
        <v>4.194528875379939E-3</v>
      </c>
      <c r="O27" s="1">
        <f t="shared" si="23"/>
        <v>27074</v>
      </c>
      <c r="P27" s="8">
        <f t="shared" si="15"/>
        <v>0.82291793313069905</v>
      </c>
      <c r="Q27" s="27">
        <f t="shared" si="8"/>
        <v>0</v>
      </c>
      <c r="R27" s="8">
        <f t="shared" si="16"/>
        <v>0</v>
      </c>
      <c r="S27" s="1">
        <f t="shared" si="24"/>
        <v>372</v>
      </c>
      <c r="T27" s="8">
        <f t="shared" si="17"/>
        <v>1.1306990881458966E-2</v>
      </c>
    </row>
    <row r="28" spans="1:20" ht="1.5" hidden="1" customHeight="1" x14ac:dyDescent="0.25">
      <c r="B28" s="1">
        <v>1988</v>
      </c>
      <c r="C28" s="1">
        <f t="shared" si="0"/>
        <v>32424</v>
      </c>
      <c r="D28" s="8">
        <f t="shared" si="18"/>
        <v>1</v>
      </c>
      <c r="E28" s="7">
        <f t="shared" si="19"/>
        <v>2024</v>
      </c>
      <c r="F28" s="9">
        <f t="shared" si="10"/>
        <v>6.242289661978781E-2</v>
      </c>
      <c r="G28" s="7">
        <f t="shared" si="20"/>
        <v>2011</v>
      </c>
      <c r="H28" s="9">
        <f t="shared" si="11"/>
        <v>6.2021959042684434E-2</v>
      </c>
      <c r="I28" s="26">
        <f t="shared" si="4"/>
        <v>0</v>
      </c>
      <c r="J28" s="9">
        <f t="shared" si="12"/>
        <v>0</v>
      </c>
      <c r="K28" s="7">
        <f t="shared" si="21"/>
        <v>824</v>
      </c>
      <c r="L28" s="9">
        <f t="shared" si="13"/>
        <v>2.541327411793733E-2</v>
      </c>
      <c r="M28" s="7">
        <f t="shared" si="22"/>
        <v>132</v>
      </c>
      <c r="N28" s="9">
        <f t="shared" si="14"/>
        <v>4.0710584752035525E-3</v>
      </c>
      <c r="O28" s="1">
        <f t="shared" si="23"/>
        <v>27204</v>
      </c>
      <c r="P28" s="8">
        <f t="shared" si="15"/>
        <v>0.83900814211695041</v>
      </c>
      <c r="Q28" s="27">
        <f t="shared" si="8"/>
        <v>0</v>
      </c>
      <c r="R28" s="8">
        <f t="shared" si="16"/>
        <v>0</v>
      </c>
      <c r="S28" s="1">
        <f t="shared" si="24"/>
        <v>229</v>
      </c>
      <c r="T28" s="8">
        <f t="shared" si="17"/>
        <v>7.0626696274364671E-3</v>
      </c>
    </row>
    <row r="29" spans="1:20" ht="0.75" customHeight="1" x14ac:dyDescent="0.25">
      <c r="B29" s="1">
        <v>1987</v>
      </c>
      <c r="C29" s="1">
        <f t="shared" si="0"/>
        <v>32095</v>
      </c>
      <c r="D29" s="8">
        <f t="shared" si="18"/>
        <v>1</v>
      </c>
      <c r="E29" s="7">
        <f t="shared" si="19"/>
        <v>1803</v>
      </c>
      <c r="F29" s="9">
        <f t="shared" si="10"/>
        <v>5.6176974606636551E-2</v>
      </c>
      <c r="G29" s="7">
        <f t="shared" si="20"/>
        <v>1734</v>
      </c>
      <c r="H29" s="9">
        <f t="shared" si="11"/>
        <v>5.4027107026016513E-2</v>
      </c>
      <c r="I29" s="26">
        <f t="shared" si="4"/>
        <v>0</v>
      </c>
      <c r="J29" s="9">
        <f t="shared" si="12"/>
        <v>0</v>
      </c>
      <c r="K29" s="7">
        <f t="shared" si="21"/>
        <v>677</v>
      </c>
      <c r="L29" s="9">
        <f t="shared" si="13"/>
        <v>2.1093628291011062E-2</v>
      </c>
      <c r="M29" s="7">
        <f t="shared" si="22"/>
        <v>129</v>
      </c>
      <c r="N29" s="9">
        <f t="shared" si="14"/>
        <v>4.0193176507244115E-3</v>
      </c>
      <c r="O29" s="1">
        <f t="shared" si="23"/>
        <v>27528</v>
      </c>
      <c r="P29" s="8">
        <f t="shared" si="15"/>
        <v>0.85770369216388842</v>
      </c>
      <c r="Q29" s="27">
        <f t="shared" si="8"/>
        <v>0</v>
      </c>
      <c r="R29" s="8">
        <f t="shared" si="16"/>
        <v>0</v>
      </c>
      <c r="S29" s="1">
        <f t="shared" si="24"/>
        <v>224</v>
      </c>
      <c r="T29" s="8">
        <f t="shared" si="17"/>
        <v>6.9792802617230096E-3</v>
      </c>
    </row>
    <row r="30" spans="1:20" x14ac:dyDescent="0.25">
      <c r="A30" s="3"/>
      <c r="B30" s="3"/>
      <c r="C30" s="3"/>
      <c r="D30" s="3"/>
      <c r="E30" s="10"/>
      <c r="F30" s="10"/>
      <c r="G30" s="10"/>
      <c r="H30" s="10"/>
      <c r="I30" s="30"/>
      <c r="J30" s="10"/>
      <c r="K30" s="10"/>
      <c r="L30" s="10"/>
      <c r="M30" s="10"/>
      <c r="N30" s="10"/>
      <c r="O30" s="3"/>
      <c r="P30" s="3"/>
      <c r="Q30" s="30"/>
      <c r="R30" s="3"/>
      <c r="S30" s="3"/>
      <c r="T30" s="3"/>
    </row>
    <row r="31" spans="1:20" x14ac:dyDescent="0.25">
      <c r="A31" s="4"/>
      <c r="E31" s="7"/>
      <c r="F31" s="7"/>
      <c r="G31" s="7"/>
      <c r="H31" s="7"/>
      <c r="I31" s="27"/>
      <c r="J31" s="7"/>
      <c r="K31" s="7"/>
      <c r="L31" s="7"/>
      <c r="M31" s="7"/>
      <c r="N31" s="7"/>
    </row>
    <row r="32" spans="1:20" x14ac:dyDescent="0.25">
      <c r="A32" s="1" t="s">
        <v>12</v>
      </c>
      <c r="B32" s="1">
        <v>2013</v>
      </c>
      <c r="C32" s="1">
        <f>SUM(E32+G32+O32+S32+I32+K32+M32+Q32)</f>
        <v>26329</v>
      </c>
      <c r="D32" s="8">
        <f t="shared" ref="D32:D37" si="25">SUM(C32/C32)</f>
        <v>1</v>
      </c>
      <c r="E32" s="11">
        <v>3453</v>
      </c>
      <c r="F32" s="9">
        <f>SUM(E32/C32)</f>
        <v>0.13114816362186182</v>
      </c>
      <c r="G32" s="11">
        <v>1226</v>
      </c>
      <c r="H32" s="9">
        <f>SUM(G32/C32)</f>
        <v>4.656462455847165E-2</v>
      </c>
      <c r="I32" s="42">
        <v>10</v>
      </c>
      <c r="J32" s="9">
        <f>SUM(I32/C32)</f>
        <v>3.7980933571347183E-4</v>
      </c>
      <c r="K32" s="11">
        <v>1164</v>
      </c>
      <c r="L32" s="9">
        <f>SUM(K32/C32)</f>
        <v>4.4209806677048123E-2</v>
      </c>
      <c r="M32" s="11">
        <v>44</v>
      </c>
      <c r="N32" s="9">
        <f>SUM(M32/C32)</f>
        <v>1.6711610771392761E-3</v>
      </c>
      <c r="O32" s="11">
        <v>17672</v>
      </c>
      <c r="P32" s="9">
        <f>SUM(O32/C32)</f>
        <v>0.67119905807284741</v>
      </c>
      <c r="Q32" s="42">
        <v>872</v>
      </c>
      <c r="R32" s="9">
        <f>SUM(Q32/C32)</f>
        <v>3.3119374074214745E-2</v>
      </c>
      <c r="S32" s="11">
        <v>1888</v>
      </c>
      <c r="T32" s="9">
        <f>SUM(S32/C32)</f>
        <v>7.1708002582703489E-2</v>
      </c>
    </row>
    <row r="33" spans="1:20" x14ac:dyDescent="0.25">
      <c r="A33" s="1" t="s">
        <v>11</v>
      </c>
      <c r="B33" s="1">
        <v>2012</v>
      </c>
      <c r="C33" s="1">
        <f>SUM(E33+G33+O33+S33+I33+K33+M33+Q33)</f>
        <v>26175</v>
      </c>
      <c r="D33" s="8">
        <f t="shared" si="25"/>
        <v>1</v>
      </c>
      <c r="E33" s="11">
        <v>3379</v>
      </c>
      <c r="F33" s="9">
        <f>SUM(E33/C33)</f>
        <v>0.12909264565425024</v>
      </c>
      <c r="G33" s="11">
        <v>1228</v>
      </c>
      <c r="H33" s="9">
        <f>SUM(G33/C33)</f>
        <v>4.6914995224450813E-2</v>
      </c>
      <c r="I33" s="42">
        <v>12</v>
      </c>
      <c r="J33" s="9">
        <f>SUM(I33/C33)</f>
        <v>4.5845272206303727E-4</v>
      </c>
      <c r="K33" s="11">
        <v>1127</v>
      </c>
      <c r="L33" s="9">
        <f>SUM(K33/C33)</f>
        <v>4.3056351480420245E-2</v>
      </c>
      <c r="M33" s="11">
        <v>45</v>
      </c>
      <c r="N33" s="9">
        <f>SUM(M33/C33)</f>
        <v>1.7191977077363897E-3</v>
      </c>
      <c r="O33" s="11">
        <v>18061</v>
      </c>
      <c r="P33" s="9">
        <f>SUM(O33/C33)</f>
        <v>0.69000955109837636</v>
      </c>
      <c r="Q33" s="42">
        <v>883</v>
      </c>
      <c r="R33" s="9">
        <f>SUM(Q33/C33)</f>
        <v>3.3734479465138488E-2</v>
      </c>
      <c r="S33" s="11">
        <v>1440</v>
      </c>
      <c r="T33" s="9">
        <f>SUM(S33/C33)</f>
        <v>5.501432664756447E-2</v>
      </c>
    </row>
    <row r="34" spans="1:20" x14ac:dyDescent="0.25">
      <c r="B34" s="1">
        <v>2011</v>
      </c>
      <c r="C34" s="1">
        <f>SUM(E34+G34+O34+S34+I34+K34+M34+Q34)</f>
        <v>25752</v>
      </c>
      <c r="D34" s="8">
        <f t="shared" si="25"/>
        <v>1</v>
      </c>
      <c r="E34" s="11">
        <v>3239</v>
      </c>
      <c r="F34" s="9">
        <f>SUM(E34/C34)</f>
        <v>0.12577663870767319</v>
      </c>
      <c r="G34" s="11">
        <v>1212</v>
      </c>
      <c r="H34" s="9">
        <f>SUM(G34/C34)</f>
        <v>4.7064305684995339E-2</v>
      </c>
      <c r="I34" s="42">
        <v>11</v>
      </c>
      <c r="J34" s="9">
        <f>SUM(I34/C34)</f>
        <v>4.2715128922025475E-4</v>
      </c>
      <c r="K34" s="11">
        <v>1123</v>
      </c>
      <c r="L34" s="9">
        <f>SUM(K34/C34)</f>
        <v>4.3608263435849642E-2</v>
      </c>
      <c r="M34" s="11">
        <v>42</v>
      </c>
      <c r="N34" s="9">
        <f>SUM(M34/C34)</f>
        <v>1.6309412861136999E-3</v>
      </c>
      <c r="O34" s="11">
        <v>18038</v>
      </c>
      <c r="P34" s="9">
        <f>SUM(O34/C34)</f>
        <v>0.7004504504504504</v>
      </c>
      <c r="Q34" s="42">
        <v>912</v>
      </c>
      <c r="R34" s="9">
        <f>SUM(Q34/C34)</f>
        <v>3.5414725069897485E-2</v>
      </c>
      <c r="S34" s="11">
        <v>1175</v>
      </c>
      <c r="T34" s="9">
        <f>SUM(S34/C34)</f>
        <v>4.5627524075799938E-2</v>
      </c>
    </row>
    <row r="35" spans="1:20" x14ac:dyDescent="0.25">
      <c r="B35" s="1">
        <v>2010</v>
      </c>
      <c r="C35" s="1">
        <f>SUM(E35+G35+O35+S35+I35+K35+M35+Q35)</f>
        <v>25383</v>
      </c>
      <c r="D35" s="8">
        <f t="shared" si="25"/>
        <v>1</v>
      </c>
      <c r="E35" s="11">
        <v>3125</v>
      </c>
      <c r="F35" s="9">
        <f t="shared" ref="F35:F46" si="26">SUM(E35/C35)</f>
        <v>0.12311389512665957</v>
      </c>
      <c r="G35" s="11">
        <v>1214</v>
      </c>
      <c r="H35" s="9">
        <f t="shared" ref="H35:H53" si="27">SUM(G35/C35)</f>
        <v>4.7827285978804715E-2</v>
      </c>
      <c r="I35" s="42">
        <v>6</v>
      </c>
      <c r="J35" s="9">
        <f t="shared" ref="J35:J53" si="28">SUM(I35/C35)</f>
        <v>2.3637867864318638E-4</v>
      </c>
      <c r="K35" s="11">
        <v>1167</v>
      </c>
      <c r="L35" s="9">
        <f t="shared" ref="L35:L49" si="29">SUM(K35/C35)</f>
        <v>4.597565299609975E-2</v>
      </c>
      <c r="M35" s="11">
        <v>49</v>
      </c>
      <c r="N35" s="9">
        <f t="shared" ref="N35:N53" si="30">SUM(M35/C35)</f>
        <v>1.9304258755860222E-3</v>
      </c>
      <c r="O35" s="11">
        <v>17970</v>
      </c>
      <c r="P35" s="9">
        <f t="shared" ref="P35:P53" si="31">SUM(O35/C35)</f>
        <v>0.70795414253634326</v>
      </c>
      <c r="Q35" s="42">
        <v>912</v>
      </c>
      <c r="R35" s="9">
        <f t="shared" ref="R35:R53" si="32">SUM(Q35/C35)</f>
        <v>3.5929559153764327E-2</v>
      </c>
      <c r="S35" s="11">
        <v>940</v>
      </c>
      <c r="T35" s="9">
        <f t="shared" ref="T35:T53" si="33">SUM(S35/C35)</f>
        <v>3.7032659654099201E-2</v>
      </c>
    </row>
    <row r="36" spans="1:20" x14ac:dyDescent="0.25">
      <c r="B36" s="1">
        <v>2009</v>
      </c>
      <c r="C36" s="1">
        <f>SUM(E36+G36+O36+S36+I36+K36+M36+Q36)</f>
        <v>24713</v>
      </c>
      <c r="D36" s="8">
        <f t="shared" si="25"/>
        <v>1</v>
      </c>
      <c r="E36" s="11">
        <v>3175</v>
      </c>
      <c r="F36" s="9">
        <f t="shared" si="26"/>
        <v>0.12847489175737467</v>
      </c>
      <c r="G36" s="11">
        <v>1531</v>
      </c>
      <c r="H36" s="9">
        <f t="shared" si="27"/>
        <v>6.1951199773398614E-2</v>
      </c>
      <c r="I36" s="27">
        <v>0</v>
      </c>
      <c r="J36" s="9">
        <f t="shared" si="28"/>
        <v>0</v>
      </c>
      <c r="K36" s="11">
        <v>1078</v>
      </c>
      <c r="L36" s="9">
        <f t="shared" si="29"/>
        <v>4.362076639825193E-2</v>
      </c>
      <c r="M36" s="11">
        <v>168</v>
      </c>
      <c r="N36" s="9">
        <f t="shared" si="30"/>
        <v>6.7980415166106903E-3</v>
      </c>
      <c r="O36" s="11">
        <v>17038</v>
      </c>
      <c r="P36" s="9">
        <f t="shared" si="31"/>
        <v>0.68943471047626759</v>
      </c>
      <c r="Q36" s="27">
        <v>0</v>
      </c>
      <c r="R36" s="9">
        <f t="shared" si="32"/>
        <v>0</v>
      </c>
      <c r="S36" s="11">
        <v>1723</v>
      </c>
      <c r="T36" s="9">
        <f t="shared" si="33"/>
        <v>6.972039007809655E-2</v>
      </c>
    </row>
    <row r="37" spans="1:20" x14ac:dyDescent="0.25">
      <c r="B37" s="1">
        <v>2008</v>
      </c>
      <c r="C37" s="1">
        <f t="shared" ref="C37:C53" si="34">SUM(E37+G37+O37+S37+I37+K37+M37+Q37)</f>
        <v>24626</v>
      </c>
      <c r="D37" s="8">
        <f t="shared" si="25"/>
        <v>1</v>
      </c>
      <c r="E37" s="11">
        <v>3097</v>
      </c>
      <c r="F37" s="9">
        <f t="shared" si="26"/>
        <v>0.12576139040038983</v>
      </c>
      <c r="G37" s="11">
        <v>1640</v>
      </c>
      <c r="H37" s="9">
        <f t="shared" si="27"/>
        <v>6.6596280354097301E-2</v>
      </c>
      <c r="I37" s="27">
        <v>0</v>
      </c>
      <c r="J37" s="9">
        <f t="shared" si="28"/>
        <v>0</v>
      </c>
      <c r="K37" s="11">
        <v>1156</v>
      </c>
      <c r="L37" s="9">
        <f t="shared" si="29"/>
        <v>4.6942256152034435E-2</v>
      </c>
      <c r="M37" s="11">
        <v>204</v>
      </c>
      <c r="N37" s="9">
        <f t="shared" si="30"/>
        <v>8.2839275562413706E-3</v>
      </c>
      <c r="O37" s="11">
        <v>16985</v>
      </c>
      <c r="P37" s="9">
        <f t="shared" si="31"/>
        <v>0.68971818403313567</v>
      </c>
      <c r="Q37" s="27">
        <v>0</v>
      </c>
      <c r="R37" s="9">
        <f t="shared" si="32"/>
        <v>0</v>
      </c>
      <c r="S37" s="11">
        <v>1544</v>
      </c>
      <c r="T37" s="9">
        <f t="shared" si="33"/>
        <v>6.2697961504101354E-2</v>
      </c>
    </row>
    <row r="38" spans="1:20" x14ac:dyDescent="0.25">
      <c r="B38" s="1">
        <v>2007</v>
      </c>
      <c r="C38" s="1">
        <f t="shared" si="34"/>
        <v>24817</v>
      </c>
      <c r="D38" s="8">
        <f t="shared" ref="D38:D53" si="35">SUM(C38/C38)</f>
        <v>1</v>
      </c>
      <c r="E38" s="11">
        <v>3140</v>
      </c>
      <c r="F38" s="9">
        <f t="shared" si="26"/>
        <v>0.12652617157593585</v>
      </c>
      <c r="G38" s="11">
        <v>1633</v>
      </c>
      <c r="H38" s="9">
        <f t="shared" si="27"/>
        <v>6.5801668211306771E-2</v>
      </c>
      <c r="I38" s="27">
        <v>0</v>
      </c>
      <c r="J38" s="9">
        <f t="shared" si="28"/>
        <v>0</v>
      </c>
      <c r="K38" s="11">
        <v>1212</v>
      </c>
      <c r="L38" s="9">
        <f t="shared" si="29"/>
        <v>4.8837490429947214E-2</v>
      </c>
      <c r="M38" s="11">
        <v>242</v>
      </c>
      <c r="N38" s="9">
        <f t="shared" si="30"/>
        <v>9.7513801023491956E-3</v>
      </c>
      <c r="O38" s="11">
        <v>17116</v>
      </c>
      <c r="P38" s="9">
        <f t="shared" si="31"/>
        <v>0.68968851996615221</v>
      </c>
      <c r="Q38" s="27">
        <v>0</v>
      </c>
      <c r="R38" s="9">
        <f t="shared" si="32"/>
        <v>0</v>
      </c>
      <c r="S38" s="11">
        <v>1474</v>
      </c>
      <c r="T38" s="9">
        <f t="shared" si="33"/>
        <v>5.9394769714308737E-2</v>
      </c>
    </row>
    <row r="39" spans="1:20" x14ac:dyDescent="0.25">
      <c r="B39" s="1">
        <v>2006</v>
      </c>
      <c r="C39" s="1">
        <f t="shared" si="34"/>
        <v>24322</v>
      </c>
      <c r="D39" s="8">
        <f t="shared" si="35"/>
        <v>1</v>
      </c>
      <c r="E39" s="11">
        <v>3068</v>
      </c>
      <c r="F39" s="9">
        <f t="shared" si="26"/>
        <v>0.12614094235671408</v>
      </c>
      <c r="G39" s="11">
        <v>1709</v>
      </c>
      <c r="H39" s="9">
        <f t="shared" si="27"/>
        <v>7.0265603157635068E-2</v>
      </c>
      <c r="I39" s="27">
        <v>0</v>
      </c>
      <c r="J39" s="9">
        <f t="shared" si="28"/>
        <v>0</v>
      </c>
      <c r="K39" s="11">
        <v>1190</v>
      </c>
      <c r="L39" s="9">
        <f t="shared" si="29"/>
        <v>4.8926897459090533E-2</v>
      </c>
      <c r="M39" s="11">
        <v>240</v>
      </c>
      <c r="N39" s="9">
        <f t="shared" si="30"/>
        <v>9.8676095715812852E-3</v>
      </c>
      <c r="O39" s="11">
        <v>16840</v>
      </c>
      <c r="P39" s="8">
        <f t="shared" si="31"/>
        <v>0.69237727160595341</v>
      </c>
      <c r="Q39" s="27">
        <v>0</v>
      </c>
      <c r="R39" s="9">
        <f t="shared" si="32"/>
        <v>0</v>
      </c>
      <c r="S39" s="11">
        <v>1275</v>
      </c>
      <c r="T39" s="8">
        <f t="shared" si="33"/>
        <v>5.2421675849025573E-2</v>
      </c>
    </row>
    <row r="40" spans="1:20" x14ac:dyDescent="0.25">
      <c r="B40" s="1">
        <v>2005</v>
      </c>
      <c r="C40" s="1">
        <f t="shared" si="34"/>
        <v>24239</v>
      </c>
      <c r="D40" s="8">
        <f t="shared" si="35"/>
        <v>1</v>
      </c>
      <c r="E40" s="11">
        <v>3091</v>
      </c>
      <c r="F40" s="9">
        <f t="shared" si="26"/>
        <v>0.12752176244894592</v>
      </c>
      <c r="G40" s="11">
        <v>1840</v>
      </c>
      <c r="H40" s="9">
        <f t="shared" si="27"/>
        <v>7.5910722389537527E-2</v>
      </c>
      <c r="I40" s="27">
        <v>0</v>
      </c>
      <c r="J40" s="9">
        <f t="shared" si="28"/>
        <v>0</v>
      </c>
      <c r="K40" s="11">
        <v>1215</v>
      </c>
      <c r="L40" s="9">
        <f t="shared" si="29"/>
        <v>5.0125830273526135E-2</v>
      </c>
      <c r="M40" s="11">
        <v>235</v>
      </c>
      <c r="N40" s="9">
        <f t="shared" si="30"/>
        <v>9.6951194356202815E-3</v>
      </c>
      <c r="O40" s="11">
        <v>16578</v>
      </c>
      <c r="P40" s="8">
        <f t="shared" si="31"/>
        <v>0.68393910639877886</v>
      </c>
      <c r="Q40" s="27">
        <v>0</v>
      </c>
      <c r="R40" s="9">
        <f t="shared" si="32"/>
        <v>0</v>
      </c>
      <c r="S40" s="11">
        <v>1280</v>
      </c>
      <c r="T40" s="8">
        <f t="shared" si="33"/>
        <v>5.280745905359132E-2</v>
      </c>
    </row>
    <row r="41" spans="1:20" x14ac:dyDescent="0.25">
      <c r="B41" s="1">
        <v>2004</v>
      </c>
      <c r="C41" s="1">
        <f t="shared" si="34"/>
        <v>23600</v>
      </c>
      <c r="D41" s="8">
        <f t="shared" si="35"/>
        <v>1</v>
      </c>
      <c r="E41" s="11">
        <v>3020</v>
      </c>
      <c r="F41" s="9">
        <f t="shared" si="26"/>
        <v>0.12796610169491526</v>
      </c>
      <c r="G41" s="11">
        <v>1875</v>
      </c>
      <c r="H41" s="9">
        <f t="shared" si="27"/>
        <v>7.9449152542372878E-2</v>
      </c>
      <c r="I41" s="27">
        <v>0</v>
      </c>
      <c r="J41" s="9">
        <f t="shared" si="28"/>
        <v>0</v>
      </c>
      <c r="K41" s="11">
        <v>1141</v>
      </c>
      <c r="L41" s="9">
        <f t="shared" si="29"/>
        <v>4.8347457627118645E-2</v>
      </c>
      <c r="M41" s="11">
        <v>227</v>
      </c>
      <c r="N41" s="9">
        <f t="shared" si="30"/>
        <v>9.6186440677966095E-3</v>
      </c>
      <c r="O41" s="11">
        <v>15897</v>
      </c>
      <c r="P41" s="8">
        <f t="shared" si="31"/>
        <v>0.67360169491525423</v>
      </c>
      <c r="Q41" s="27">
        <v>0</v>
      </c>
      <c r="R41" s="9">
        <f t="shared" si="32"/>
        <v>0</v>
      </c>
      <c r="S41" s="11">
        <v>1440</v>
      </c>
      <c r="T41" s="8">
        <f t="shared" si="33"/>
        <v>6.1016949152542375E-2</v>
      </c>
    </row>
    <row r="42" spans="1:20" hidden="1" x14ac:dyDescent="0.25">
      <c r="B42" s="1">
        <v>2003</v>
      </c>
      <c r="C42" s="1">
        <f t="shared" si="34"/>
        <v>23359</v>
      </c>
      <c r="D42" s="8">
        <f t="shared" si="35"/>
        <v>1</v>
      </c>
      <c r="E42" s="11">
        <v>3077</v>
      </c>
      <c r="F42" s="9">
        <f t="shared" si="26"/>
        <v>0.13172652938910057</v>
      </c>
      <c r="G42" s="11">
        <v>1960</v>
      </c>
      <c r="H42" s="9">
        <f t="shared" si="27"/>
        <v>8.3907701528318848E-2</v>
      </c>
      <c r="I42" s="27">
        <v>0</v>
      </c>
      <c r="J42" s="9">
        <f t="shared" si="28"/>
        <v>0</v>
      </c>
      <c r="K42" s="11">
        <v>1167</v>
      </c>
      <c r="L42" s="9">
        <f t="shared" si="29"/>
        <v>4.9959330450789846E-2</v>
      </c>
      <c r="M42" s="11">
        <v>194</v>
      </c>
      <c r="N42" s="9">
        <f t="shared" si="30"/>
        <v>8.3051500492315588E-3</v>
      </c>
      <c r="O42" s="11">
        <v>15649</v>
      </c>
      <c r="P42" s="8">
        <f t="shared" si="31"/>
        <v>0.66993450062074578</v>
      </c>
      <c r="Q42" s="27">
        <v>0</v>
      </c>
      <c r="R42" s="9">
        <f t="shared" si="32"/>
        <v>0</v>
      </c>
      <c r="S42" s="11">
        <v>1312</v>
      </c>
      <c r="T42" s="8">
        <f t="shared" si="33"/>
        <v>5.6166787961813437E-2</v>
      </c>
    </row>
    <row r="43" spans="1:20" ht="0.75" customHeight="1" x14ac:dyDescent="0.25">
      <c r="B43" s="1">
        <v>2002</v>
      </c>
      <c r="C43" s="1">
        <f t="shared" si="34"/>
        <v>23360</v>
      </c>
      <c r="D43" s="8">
        <f t="shared" si="35"/>
        <v>1</v>
      </c>
      <c r="E43" s="11">
        <v>3020</v>
      </c>
      <c r="F43" s="9">
        <f t="shared" si="26"/>
        <v>0.12928082191780821</v>
      </c>
      <c r="G43" s="11">
        <v>1968</v>
      </c>
      <c r="H43" s="9">
        <f t="shared" si="27"/>
        <v>8.4246575342465754E-2</v>
      </c>
      <c r="I43" s="27">
        <v>0</v>
      </c>
      <c r="J43" s="9">
        <f t="shared" si="28"/>
        <v>0</v>
      </c>
      <c r="K43" s="11">
        <v>1102</v>
      </c>
      <c r="L43" s="9">
        <f t="shared" si="29"/>
        <v>4.7174657534246572E-2</v>
      </c>
      <c r="M43" s="11">
        <v>187</v>
      </c>
      <c r="N43" s="9">
        <f t="shared" si="30"/>
        <v>8.0051369863013699E-3</v>
      </c>
      <c r="O43" s="11">
        <v>15736</v>
      </c>
      <c r="P43" s="8">
        <f t="shared" si="31"/>
        <v>0.67363013698630136</v>
      </c>
      <c r="Q43" s="27">
        <v>0</v>
      </c>
      <c r="R43" s="9">
        <f t="shared" si="32"/>
        <v>0</v>
      </c>
      <c r="S43" s="11">
        <v>1347</v>
      </c>
      <c r="T43" s="8">
        <f t="shared" si="33"/>
        <v>5.766267123287671E-2</v>
      </c>
    </row>
    <row r="44" spans="1:20" hidden="1" x14ac:dyDescent="0.25">
      <c r="B44" s="1">
        <v>2001</v>
      </c>
      <c r="C44" s="1">
        <f t="shared" si="34"/>
        <v>23462</v>
      </c>
      <c r="D44" s="8">
        <f t="shared" si="35"/>
        <v>1</v>
      </c>
      <c r="E44" s="11">
        <f t="shared" ref="E44:E53" si="36">SUM(E143+E244)</f>
        <v>3028</v>
      </c>
      <c r="F44" s="9">
        <f t="shared" si="26"/>
        <v>0.12905975620151736</v>
      </c>
      <c r="G44" s="11">
        <f t="shared" ref="G44:G53" si="37">SUM(G143+G244)</f>
        <v>1915</v>
      </c>
      <c r="H44" s="9">
        <f t="shared" si="27"/>
        <v>8.1621345153865821E-2</v>
      </c>
      <c r="I44" s="27">
        <v>0</v>
      </c>
      <c r="J44" s="9">
        <f t="shared" si="28"/>
        <v>0</v>
      </c>
      <c r="K44" s="11">
        <f t="shared" ref="K44:K53" si="38">SUM(K143+K244)</f>
        <v>1034</v>
      </c>
      <c r="L44" s="9">
        <f t="shared" si="29"/>
        <v>4.4071264171852358E-2</v>
      </c>
      <c r="M44" s="11">
        <f t="shared" ref="M44:M53" si="39">SUM(M143+M244)</f>
        <v>162</v>
      </c>
      <c r="N44" s="9">
        <f t="shared" si="30"/>
        <v>6.904782201005882E-3</v>
      </c>
      <c r="O44" s="11">
        <f t="shared" ref="O44:O53" si="40">SUM(O143+O244)</f>
        <v>15726</v>
      </c>
      <c r="P44" s="8">
        <f t="shared" si="31"/>
        <v>0.67027533884579316</v>
      </c>
      <c r="Q44" s="27">
        <v>0</v>
      </c>
      <c r="R44" s="9">
        <f t="shared" si="32"/>
        <v>0</v>
      </c>
      <c r="S44" s="11">
        <f t="shared" ref="S44:S53" si="41">SUM(S143+S244)</f>
        <v>1597</v>
      </c>
      <c r="T44" s="8">
        <f t="shared" si="33"/>
        <v>6.8067513425965384E-2</v>
      </c>
    </row>
    <row r="45" spans="1:20" hidden="1" x14ac:dyDescent="0.25">
      <c r="B45" s="1">
        <v>2000</v>
      </c>
      <c r="C45" s="1">
        <f t="shared" si="34"/>
        <v>23354</v>
      </c>
      <c r="D45" s="8">
        <f t="shared" si="35"/>
        <v>1</v>
      </c>
      <c r="E45" s="11">
        <f t="shared" si="36"/>
        <v>2922</v>
      </c>
      <c r="F45" s="9">
        <f t="shared" si="26"/>
        <v>0.12511775284747795</v>
      </c>
      <c r="G45" s="11">
        <f t="shared" si="37"/>
        <v>1905</v>
      </c>
      <c r="H45" s="9">
        <f t="shared" si="27"/>
        <v>8.1570608889269508E-2</v>
      </c>
      <c r="I45" s="27">
        <v>0</v>
      </c>
      <c r="J45" s="9">
        <f t="shared" si="28"/>
        <v>0</v>
      </c>
      <c r="K45" s="11">
        <f t="shared" si="38"/>
        <v>1002</v>
      </c>
      <c r="L45" s="9">
        <f t="shared" si="29"/>
        <v>4.2904855699237819E-2</v>
      </c>
      <c r="M45" s="11">
        <f t="shared" si="39"/>
        <v>145</v>
      </c>
      <c r="N45" s="9">
        <f t="shared" si="30"/>
        <v>6.2087865033827183E-3</v>
      </c>
      <c r="O45" s="11">
        <f t="shared" si="40"/>
        <v>15787</v>
      </c>
      <c r="P45" s="8">
        <f t="shared" si="31"/>
        <v>0.67598698295795157</v>
      </c>
      <c r="Q45" s="27">
        <v>0</v>
      </c>
      <c r="R45" s="9">
        <f t="shared" si="32"/>
        <v>0</v>
      </c>
      <c r="S45" s="11">
        <f t="shared" si="41"/>
        <v>1593</v>
      </c>
      <c r="T45" s="8">
        <f t="shared" si="33"/>
        <v>6.8211013102680476E-2</v>
      </c>
    </row>
    <row r="46" spans="1:20" hidden="1" x14ac:dyDescent="0.25">
      <c r="B46" s="1">
        <v>1999</v>
      </c>
      <c r="C46" s="1">
        <f t="shared" si="34"/>
        <v>23391</v>
      </c>
      <c r="D46" s="8">
        <f t="shared" si="35"/>
        <v>1</v>
      </c>
      <c r="E46" s="7">
        <f t="shared" si="36"/>
        <v>2871</v>
      </c>
      <c r="F46" s="9">
        <f t="shared" si="26"/>
        <v>0.12273951519815314</v>
      </c>
      <c r="G46" s="7">
        <f t="shared" si="37"/>
        <v>1970</v>
      </c>
      <c r="H46" s="9">
        <f t="shared" si="27"/>
        <v>8.4220426659826431E-2</v>
      </c>
      <c r="I46" s="27">
        <v>0</v>
      </c>
      <c r="J46" s="9">
        <f t="shared" si="28"/>
        <v>0</v>
      </c>
      <c r="K46" s="7">
        <f t="shared" si="38"/>
        <v>986</v>
      </c>
      <c r="L46" s="9">
        <f t="shared" si="29"/>
        <v>4.2152964815527341E-2</v>
      </c>
      <c r="M46" s="7">
        <f t="shared" si="39"/>
        <v>148</v>
      </c>
      <c r="N46" s="9">
        <f t="shared" si="30"/>
        <v>6.3272198708905136E-3</v>
      </c>
      <c r="O46" s="7">
        <f t="shared" si="40"/>
        <v>15974</v>
      </c>
      <c r="P46" s="8">
        <f t="shared" si="31"/>
        <v>0.68291223120003419</v>
      </c>
      <c r="Q46" s="27">
        <v>0</v>
      </c>
      <c r="R46" s="9">
        <f t="shared" si="32"/>
        <v>0</v>
      </c>
      <c r="S46" s="7">
        <f t="shared" si="41"/>
        <v>1442</v>
      </c>
      <c r="T46" s="8">
        <f t="shared" si="33"/>
        <v>6.1647642255568381E-2</v>
      </c>
    </row>
    <row r="47" spans="1:20" hidden="1" x14ac:dyDescent="0.25">
      <c r="B47" s="1">
        <v>1998</v>
      </c>
      <c r="C47" s="1">
        <f t="shared" si="34"/>
        <v>23001</v>
      </c>
      <c r="D47" s="8">
        <f t="shared" si="35"/>
        <v>1</v>
      </c>
      <c r="E47" s="7">
        <f t="shared" si="36"/>
        <v>2701</v>
      </c>
      <c r="F47" s="9">
        <v>0.11799999999999999</v>
      </c>
      <c r="G47" s="7">
        <f t="shared" si="37"/>
        <v>2066</v>
      </c>
      <c r="H47" s="9">
        <f t="shared" si="27"/>
        <v>8.9822181644276342E-2</v>
      </c>
      <c r="I47" s="27">
        <v>0</v>
      </c>
      <c r="J47" s="9">
        <f t="shared" si="28"/>
        <v>0</v>
      </c>
      <c r="K47" s="7">
        <f t="shared" si="38"/>
        <v>1008</v>
      </c>
      <c r="L47" s="9">
        <f t="shared" si="29"/>
        <v>4.3824181557323594E-2</v>
      </c>
      <c r="M47" s="7">
        <f t="shared" si="39"/>
        <v>170</v>
      </c>
      <c r="N47" s="9">
        <f t="shared" si="30"/>
        <v>7.3909830007390983E-3</v>
      </c>
      <c r="O47" s="1">
        <f t="shared" si="40"/>
        <v>15785</v>
      </c>
      <c r="P47" s="8">
        <f t="shared" si="31"/>
        <v>0.68627450980392157</v>
      </c>
      <c r="Q47" s="27">
        <v>0</v>
      </c>
      <c r="R47" s="9">
        <f t="shared" si="32"/>
        <v>0</v>
      </c>
      <c r="S47" s="1">
        <f t="shared" si="41"/>
        <v>1271</v>
      </c>
      <c r="T47" s="8">
        <f t="shared" si="33"/>
        <v>5.5258467023172907E-2</v>
      </c>
    </row>
    <row r="48" spans="1:20" hidden="1" x14ac:dyDescent="0.25">
      <c r="B48" s="1">
        <v>1997</v>
      </c>
      <c r="C48" s="1">
        <f t="shared" si="34"/>
        <v>22929</v>
      </c>
      <c r="D48" s="8">
        <f t="shared" si="35"/>
        <v>1</v>
      </c>
      <c r="E48" s="7">
        <f t="shared" si="36"/>
        <v>2688</v>
      </c>
      <c r="F48" s="9">
        <f t="shared" ref="F48:F53" si="42">SUM(E48/C48)</f>
        <v>0.11723145361768939</v>
      </c>
      <c r="G48" s="7">
        <f t="shared" si="37"/>
        <v>2101</v>
      </c>
      <c r="H48" s="9">
        <f t="shared" si="27"/>
        <v>9.1630686030790706E-2</v>
      </c>
      <c r="I48" s="27">
        <v>0</v>
      </c>
      <c r="J48" s="9">
        <f t="shared" si="28"/>
        <v>0</v>
      </c>
      <c r="K48" s="7">
        <f t="shared" si="38"/>
        <v>1025</v>
      </c>
      <c r="L48" s="9">
        <f t="shared" si="29"/>
        <v>4.470321427013825E-2</v>
      </c>
      <c r="M48" s="7">
        <f t="shared" si="39"/>
        <v>171</v>
      </c>
      <c r="N48" s="9">
        <f t="shared" si="30"/>
        <v>7.4578045270181862E-3</v>
      </c>
      <c r="O48" s="1">
        <f t="shared" si="40"/>
        <v>15912</v>
      </c>
      <c r="P48" s="8">
        <f t="shared" si="31"/>
        <v>0.69396833704042915</v>
      </c>
      <c r="Q48" s="27">
        <v>0</v>
      </c>
      <c r="R48" s="9">
        <f t="shared" si="32"/>
        <v>0</v>
      </c>
      <c r="S48" s="1">
        <f t="shared" si="41"/>
        <v>1032</v>
      </c>
      <c r="T48" s="8">
        <f t="shared" si="33"/>
        <v>4.5008504513934317E-2</v>
      </c>
    </row>
    <row r="49" spans="1:20" hidden="1" x14ac:dyDescent="0.25">
      <c r="B49" s="1">
        <v>1996</v>
      </c>
      <c r="C49" s="1">
        <f t="shared" si="34"/>
        <v>22604</v>
      </c>
      <c r="D49" s="8">
        <f t="shared" si="35"/>
        <v>1</v>
      </c>
      <c r="E49" s="7">
        <f t="shared" si="36"/>
        <v>2621</v>
      </c>
      <c r="F49" s="9">
        <f t="shared" si="42"/>
        <v>0.11595292868518846</v>
      </c>
      <c r="G49" s="7">
        <f t="shared" si="37"/>
        <v>2072</v>
      </c>
      <c r="H49" s="9">
        <f t="shared" si="27"/>
        <v>9.166519200141568E-2</v>
      </c>
      <c r="I49" s="27">
        <v>0</v>
      </c>
      <c r="J49" s="9">
        <f t="shared" si="28"/>
        <v>0</v>
      </c>
      <c r="K49" s="7">
        <f t="shared" si="38"/>
        <v>1034</v>
      </c>
      <c r="L49" s="9">
        <f t="shared" si="29"/>
        <v>4.5744116085648559E-2</v>
      </c>
      <c r="M49" s="7">
        <f t="shared" si="39"/>
        <v>165</v>
      </c>
      <c r="N49" s="9">
        <f t="shared" si="30"/>
        <v>7.2995929923907275E-3</v>
      </c>
      <c r="O49" s="1">
        <f t="shared" si="40"/>
        <v>15848</v>
      </c>
      <c r="P49" s="8">
        <f t="shared" si="31"/>
        <v>0.7011148469297469</v>
      </c>
      <c r="Q49" s="27">
        <v>0</v>
      </c>
      <c r="R49" s="9">
        <f t="shared" si="32"/>
        <v>0</v>
      </c>
      <c r="S49" s="1">
        <f t="shared" si="41"/>
        <v>864</v>
      </c>
      <c r="T49" s="8">
        <f t="shared" si="33"/>
        <v>3.8223323305609624E-2</v>
      </c>
    </row>
    <row r="50" spans="1:20" hidden="1" x14ac:dyDescent="0.25">
      <c r="B50" s="1">
        <v>1995</v>
      </c>
      <c r="C50" s="1">
        <f t="shared" si="34"/>
        <v>22669</v>
      </c>
      <c r="D50" s="8">
        <f t="shared" si="35"/>
        <v>1</v>
      </c>
      <c r="E50" s="7">
        <f t="shared" si="36"/>
        <v>2548</v>
      </c>
      <c r="F50" s="9">
        <f t="shared" si="42"/>
        <v>0.11240019409766641</v>
      </c>
      <c r="G50" s="7">
        <f t="shared" si="37"/>
        <v>2026</v>
      </c>
      <c r="H50" s="9">
        <f t="shared" si="27"/>
        <v>8.9373152763686098E-2</v>
      </c>
      <c r="I50" s="27">
        <v>0</v>
      </c>
      <c r="J50" s="9">
        <f t="shared" si="28"/>
        <v>0</v>
      </c>
      <c r="K50" s="7">
        <f t="shared" si="38"/>
        <v>1050</v>
      </c>
      <c r="L50" s="9">
        <v>4.7E-2</v>
      </c>
      <c r="M50" s="7">
        <f t="shared" si="39"/>
        <v>181</v>
      </c>
      <c r="N50" s="9">
        <f t="shared" si="30"/>
        <v>7.9844721866866638E-3</v>
      </c>
      <c r="O50" s="1">
        <f t="shared" si="40"/>
        <v>16114</v>
      </c>
      <c r="P50" s="8">
        <f t="shared" si="31"/>
        <v>0.71083859014513207</v>
      </c>
      <c r="Q50" s="27">
        <v>0</v>
      </c>
      <c r="R50" s="9">
        <f t="shared" si="32"/>
        <v>0</v>
      </c>
      <c r="S50" s="1">
        <f t="shared" si="41"/>
        <v>750</v>
      </c>
      <c r="T50" s="8">
        <f t="shared" si="33"/>
        <v>3.3084829502845296E-2</v>
      </c>
    </row>
    <row r="51" spans="1:20" hidden="1" x14ac:dyDescent="0.25">
      <c r="B51" s="1">
        <v>1989</v>
      </c>
      <c r="C51" s="1">
        <f t="shared" si="34"/>
        <v>22793</v>
      </c>
      <c r="D51" s="8">
        <f t="shared" si="35"/>
        <v>1</v>
      </c>
      <c r="E51" s="7">
        <f t="shared" si="36"/>
        <v>1705</v>
      </c>
      <c r="F51" s="9">
        <f t="shared" si="42"/>
        <v>7.4803667792743389E-2</v>
      </c>
      <c r="G51" s="7">
        <f t="shared" si="37"/>
        <v>1373</v>
      </c>
      <c r="H51" s="9">
        <f t="shared" si="27"/>
        <v>6.0237792304654939E-2</v>
      </c>
      <c r="I51" s="27">
        <v>0</v>
      </c>
      <c r="J51" s="9">
        <f t="shared" si="28"/>
        <v>0</v>
      </c>
      <c r="K51" s="7">
        <f t="shared" si="38"/>
        <v>617</v>
      </c>
      <c r="L51" s="9">
        <f>SUM(K51/C51)</f>
        <v>2.7069714385995699E-2</v>
      </c>
      <c r="M51" s="7">
        <f t="shared" si="39"/>
        <v>101</v>
      </c>
      <c r="N51" s="9">
        <f t="shared" si="30"/>
        <v>4.4311850129425704E-3</v>
      </c>
      <c r="O51" s="1">
        <f t="shared" si="40"/>
        <v>18702</v>
      </c>
      <c r="P51" s="8">
        <f t="shared" si="31"/>
        <v>0.82051507041635585</v>
      </c>
      <c r="Q51" s="27">
        <v>0</v>
      </c>
      <c r="R51" s="9">
        <f t="shared" si="32"/>
        <v>0</v>
      </c>
      <c r="S51" s="1">
        <f t="shared" si="41"/>
        <v>295</v>
      </c>
      <c r="T51" s="8">
        <f t="shared" si="33"/>
        <v>1.2942570087307507E-2</v>
      </c>
    </row>
    <row r="52" spans="1:20" ht="0.75" customHeight="1" x14ac:dyDescent="0.25">
      <c r="B52" s="1">
        <v>1988</v>
      </c>
      <c r="C52" s="1">
        <f t="shared" si="34"/>
        <v>22531</v>
      </c>
      <c r="D52" s="8">
        <f t="shared" si="35"/>
        <v>1</v>
      </c>
      <c r="E52" s="7">
        <f t="shared" si="36"/>
        <v>1529</v>
      </c>
      <c r="F52" s="9">
        <f t="shared" si="42"/>
        <v>6.7862056721849889E-2</v>
      </c>
      <c r="G52" s="7">
        <f t="shared" si="37"/>
        <v>1331</v>
      </c>
      <c r="H52" s="9">
        <f t="shared" si="27"/>
        <v>5.9074164484488038E-2</v>
      </c>
      <c r="I52" s="27">
        <v>0</v>
      </c>
      <c r="J52" s="9">
        <f t="shared" si="28"/>
        <v>0</v>
      </c>
      <c r="K52" s="7">
        <f t="shared" si="38"/>
        <v>523</v>
      </c>
      <c r="L52" s="9">
        <f>SUM(K52/C52)</f>
        <v>2.3212462828991167E-2</v>
      </c>
      <c r="M52" s="7">
        <f t="shared" si="39"/>
        <v>96</v>
      </c>
      <c r="N52" s="9">
        <f t="shared" si="30"/>
        <v>4.2607962362966583E-3</v>
      </c>
      <c r="O52" s="1">
        <f t="shared" si="40"/>
        <v>18897</v>
      </c>
      <c r="P52" s="8">
        <f t="shared" si="31"/>
        <v>0.83871110913852021</v>
      </c>
      <c r="Q52" s="27">
        <v>0</v>
      </c>
      <c r="R52" s="9">
        <f t="shared" si="32"/>
        <v>0</v>
      </c>
      <c r="S52" s="1">
        <f t="shared" si="41"/>
        <v>155</v>
      </c>
      <c r="T52" s="8">
        <f t="shared" si="33"/>
        <v>6.8794105898539789E-3</v>
      </c>
    </row>
    <row r="53" spans="1:20" hidden="1" x14ac:dyDescent="0.25">
      <c r="B53" s="1">
        <v>1987</v>
      </c>
      <c r="C53" s="1">
        <f t="shared" si="34"/>
        <v>22343</v>
      </c>
      <c r="D53" s="8">
        <f t="shared" si="35"/>
        <v>1</v>
      </c>
      <c r="E53" s="7">
        <f t="shared" si="36"/>
        <v>1344</v>
      </c>
      <c r="F53" s="9">
        <f t="shared" si="42"/>
        <v>6.0153068075012306E-2</v>
      </c>
      <c r="G53" s="7">
        <f t="shared" si="37"/>
        <v>1199</v>
      </c>
      <c r="H53" s="9">
        <f t="shared" si="27"/>
        <v>5.3663339748467084E-2</v>
      </c>
      <c r="I53" s="27">
        <v>0</v>
      </c>
      <c r="J53" s="9">
        <f t="shared" si="28"/>
        <v>0</v>
      </c>
      <c r="K53" s="7">
        <f t="shared" si="38"/>
        <v>409</v>
      </c>
      <c r="L53" s="9">
        <f>SUM(K53/C53)</f>
        <v>1.8305509555565501E-2</v>
      </c>
      <c r="M53" s="7">
        <f t="shared" si="39"/>
        <v>89</v>
      </c>
      <c r="N53" s="9">
        <f t="shared" si="30"/>
        <v>3.9833504900863804E-3</v>
      </c>
      <c r="O53" s="1">
        <f t="shared" si="40"/>
        <v>19101</v>
      </c>
      <c r="P53" s="8">
        <f t="shared" si="31"/>
        <v>0.8548986259678647</v>
      </c>
      <c r="Q53" s="27">
        <v>0</v>
      </c>
      <c r="R53" s="9">
        <f t="shared" si="32"/>
        <v>0</v>
      </c>
      <c r="S53" s="1">
        <f t="shared" si="41"/>
        <v>201</v>
      </c>
      <c r="T53" s="8">
        <f t="shared" si="33"/>
        <v>8.9961061630040723E-3</v>
      </c>
    </row>
    <row r="54" spans="1:20" x14ac:dyDescent="0.25">
      <c r="D54" s="8"/>
      <c r="E54" s="7"/>
      <c r="F54" s="9"/>
      <c r="G54" s="7"/>
      <c r="H54" s="9"/>
      <c r="I54" s="27"/>
      <c r="J54" s="9"/>
      <c r="K54" s="7"/>
      <c r="L54" s="9"/>
      <c r="M54" s="7"/>
      <c r="N54" s="9"/>
      <c r="P54" s="8"/>
      <c r="R54" s="9"/>
      <c r="T54" s="8"/>
    </row>
    <row r="55" spans="1:20" x14ac:dyDescent="0.25">
      <c r="A55" s="1" t="s">
        <v>17</v>
      </c>
      <c r="B55" s="1">
        <v>2013</v>
      </c>
      <c r="C55" s="1">
        <f>SUM(E55+G55+O55+S55+I55+K55+M55+Q55)</f>
        <v>5353</v>
      </c>
      <c r="D55" s="8">
        <f>SUM(C55/C55)</f>
        <v>1</v>
      </c>
      <c r="E55" s="11">
        <v>565</v>
      </c>
      <c r="F55" s="8">
        <f>SUM(E55/C55)</f>
        <v>0.10554829067812442</v>
      </c>
      <c r="G55" s="11">
        <v>266</v>
      </c>
      <c r="H55" s="8">
        <f>SUM(G55/C55)</f>
        <v>4.9691761628993088E-2</v>
      </c>
      <c r="I55" s="42">
        <v>7</v>
      </c>
      <c r="J55" s="9">
        <f>SUM(I55/C55)</f>
        <v>1.3076779376050812E-3</v>
      </c>
      <c r="K55" s="11">
        <v>405</v>
      </c>
      <c r="L55" s="8">
        <f>SUM(K55/C55)</f>
        <v>7.5658509247151132E-2</v>
      </c>
      <c r="M55" s="11">
        <v>16</v>
      </c>
      <c r="N55" s="8">
        <f t="shared" ref="N55" si="43">SUM(M55/C55)</f>
        <v>2.9889781430973285E-3</v>
      </c>
      <c r="O55" s="11">
        <v>3716</v>
      </c>
      <c r="P55" s="8">
        <f>SUM(O55/C55)</f>
        <v>0.69419017373435454</v>
      </c>
      <c r="Q55" s="42">
        <v>185</v>
      </c>
      <c r="R55" s="9">
        <f>SUM(Q55/C55)</f>
        <v>3.4560059779562863E-2</v>
      </c>
      <c r="S55" s="11">
        <v>193</v>
      </c>
      <c r="T55" s="8">
        <f>SUM(S55/C55)</f>
        <v>3.6054548851111527E-2</v>
      </c>
    </row>
    <row r="56" spans="1:20" x14ac:dyDescent="0.25">
      <c r="A56" s="1" t="s">
        <v>13</v>
      </c>
      <c r="B56" s="1">
        <v>2012</v>
      </c>
      <c r="C56" s="1">
        <f>SUM(E56+G56+O56+S56+I56+K56+M56+Q56)</f>
        <v>5360</v>
      </c>
      <c r="D56" s="8">
        <f>SUM(C56/C56)</f>
        <v>1</v>
      </c>
      <c r="E56" s="11">
        <v>541</v>
      </c>
      <c r="F56" s="8">
        <f>SUM(E56/C56)</f>
        <v>0.10093283582089552</v>
      </c>
      <c r="G56" s="11">
        <v>265</v>
      </c>
      <c r="H56" s="8">
        <f>SUM(G56/C56)</f>
        <v>4.9440298507462684E-2</v>
      </c>
      <c r="I56" s="42">
        <v>3</v>
      </c>
      <c r="J56" s="9">
        <f>SUM(I56/C56)</f>
        <v>5.5970149253731347E-4</v>
      </c>
      <c r="K56" s="11">
        <v>371</v>
      </c>
      <c r="L56" s="8">
        <f>SUM(K56/C56)</f>
        <v>6.9216417910447761E-2</v>
      </c>
      <c r="M56" s="11">
        <v>19</v>
      </c>
      <c r="N56" s="8">
        <f t="shared" ref="N56:N61" si="44">SUM(M56/C56)</f>
        <v>3.5447761194029852E-3</v>
      </c>
      <c r="O56" s="11">
        <v>3843</v>
      </c>
      <c r="P56" s="8">
        <f>SUM(O56/C56)</f>
        <v>0.71697761194029852</v>
      </c>
      <c r="Q56" s="42">
        <v>173</v>
      </c>
      <c r="R56" s="9">
        <f>SUM(Q56/C56)</f>
        <v>3.2276119402985075E-2</v>
      </c>
      <c r="S56" s="11">
        <v>145</v>
      </c>
      <c r="T56" s="8">
        <f>SUM(S56/C56)</f>
        <v>2.7052238805970148E-2</v>
      </c>
    </row>
    <row r="57" spans="1:20" x14ac:dyDescent="0.25">
      <c r="A57" s="1" t="s">
        <v>11</v>
      </c>
      <c r="B57" s="1">
        <v>2011</v>
      </c>
      <c r="C57" s="1">
        <f>SUM(E57+G57+O57+S57+I57+K57+M57+Q57)</f>
        <v>5344</v>
      </c>
      <c r="D57" s="8">
        <f t="shared" ref="D57:D62" si="45">SUM(C57/C57)</f>
        <v>1</v>
      </c>
      <c r="E57" s="11">
        <v>562</v>
      </c>
      <c r="F57" s="8">
        <f>SUM(E57/C57)</f>
        <v>0.10516467065868264</v>
      </c>
      <c r="G57" s="11">
        <v>267</v>
      </c>
      <c r="H57" s="8">
        <f>SUM(G57/C57)</f>
        <v>4.9962574850299403E-2</v>
      </c>
      <c r="I57" s="42">
        <v>2</v>
      </c>
      <c r="J57" s="9">
        <f>SUM(I57/C57)</f>
        <v>3.7425149700598805E-4</v>
      </c>
      <c r="K57" s="11">
        <v>342</v>
      </c>
      <c r="L57" s="8">
        <f>SUM(K57/C57)</f>
        <v>6.399700598802395E-2</v>
      </c>
      <c r="M57" s="11">
        <v>16</v>
      </c>
      <c r="N57" s="8">
        <f t="shared" si="44"/>
        <v>2.9940119760479044E-3</v>
      </c>
      <c r="O57" s="11">
        <v>3874</v>
      </c>
      <c r="P57" s="8">
        <f>SUM(O57/C57)</f>
        <v>0.72492514970059885</v>
      </c>
      <c r="Q57" s="42">
        <v>175</v>
      </c>
      <c r="R57" s="9">
        <f>SUM(Q57/C57)</f>
        <v>3.274700598802395E-2</v>
      </c>
      <c r="S57" s="11">
        <v>106</v>
      </c>
      <c r="T57" s="8">
        <f>SUM(S57/C57)</f>
        <v>1.9835329341317365E-2</v>
      </c>
    </row>
    <row r="58" spans="1:20" x14ac:dyDescent="0.25">
      <c r="B58" s="1">
        <v>2010</v>
      </c>
      <c r="C58" s="1">
        <f>SUM(E58+G58+O58+S58+I58+K58+M58+Q58)</f>
        <v>5322</v>
      </c>
      <c r="D58" s="8">
        <f t="shared" si="45"/>
        <v>1</v>
      </c>
      <c r="E58" s="11">
        <v>566</v>
      </c>
      <c r="F58" s="8">
        <f t="shared" ref="F58:F71" si="46">SUM(E58/C58)</f>
        <v>0.10635099586621571</v>
      </c>
      <c r="G58" s="11">
        <v>265</v>
      </c>
      <c r="H58" s="8">
        <f t="shared" ref="H58:H76" si="47">SUM(G58/C58)</f>
        <v>4.9793310785419015E-2</v>
      </c>
      <c r="I58" s="42">
        <v>2</v>
      </c>
      <c r="J58" s="9">
        <f t="shared" ref="J58:J76" si="48">SUM(I58/C58)</f>
        <v>3.7579857196542651E-4</v>
      </c>
      <c r="K58" s="11">
        <v>349</v>
      </c>
      <c r="L58" s="8">
        <f t="shared" ref="L58:L76" si="49">SUM(K58/C58)</f>
        <v>6.5576850807966935E-2</v>
      </c>
      <c r="M58" s="11">
        <v>15</v>
      </c>
      <c r="N58" s="8">
        <f t="shared" si="44"/>
        <v>2.8184892897406989E-3</v>
      </c>
      <c r="O58" s="11">
        <v>3872</v>
      </c>
      <c r="P58" s="8">
        <f t="shared" ref="P58:P76" si="50">SUM(O58/C58)</f>
        <v>0.72754603532506579</v>
      </c>
      <c r="Q58" s="42">
        <v>156</v>
      </c>
      <c r="R58" s="9">
        <f t="shared" ref="R58:R76" si="51">SUM(Q58/C58)</f>
        <v>2.9312288613303268E-2</v>
      </c>
      <c r="S58" s="11">
        <v>97</v>
      </c>
      <c r="T58" s="8">
        <f t="shared" ref="T58:T76" si="52">SUM(S58/C58)</f>
        <v>1.8226230740323188E-2</v>
      </c>
    </row>
    <row r="59" spans="1:20" x14ac:dyDescent="0.25">
      <c r="B59" s="1">
        <v>2009</v>
      </c>
      <c r="C59" s="1">
        <f t="shared" ref="C59:C76" si="53">SUM(E59+G59+O59+S59+I59+K59+M59+Q59)</f>
        <v>5149</v>
      </c>
      <c r="D59" s="8">
        <f t="shared" si="45"/>
        <v>1</v>
      </c>
      <c r="E59" s="11">
        <v>591</v>
      </c>
      <c r="F59" s="8">
        <f t="shared" si="46"/>
        <v>0.11477956884832007</v>
      </c>
      <c r="G59" s="11">
        <v>304</v>
      </c>
      <c r="H59" s="8">
        <f t="shared" si="47"/>
        <v>5.9040590405904057E-2</v>
      </c>
      <c r="I59" s="26">
        <v>0</v>
      </c>
      <c r="J59" s="9">
        <f t="shared" si="48"/>
        <v>0</v>
      </c>
      <c r="K59" s="11">
        <v>283</v>
      </c>
      <c r="L59" s="8">
        <f t="shared" si="49"/>
        <v>5.4962128568654109E-2</v>
      </c>
      <c r="M59" s="11">
        <v>38</v>
      </c>
      <c r="N59" s="8">
        <f t="shared" si="44"/>
        <v>7.3800738007380072E-3</v>
      </c>
      <c r="O59" s="11">
        <v>3767</v>
      </c>
      <c r="P59" s="8">
        <f t="shared" si="50"/>
        <v>0.73159836861526506</v>
      </c>
      <c r="Q59" s="27">
        <v>0</v>
      </c>
      <c r="R59" s="9">
        <f t="shared" si="51"/>
        <v>0</v>
      </c>
      <c r="S59" s="11">
        <v>166</v>
      </c>
      <c r="T59" s="8">
        <f t="shared" si="52"/>
        <v>3.2239269761118662E-2</v>
      </c>
    </row>
    <row r="60" spans="1:20" x14ac:dyDescent="0.25">
      <c r="B60" s="1">
        <v>2008</v>
      </c>
      <c r="C60" s="1">
        <f t="shared" si="53"/>
        <v>4913</v>
      </c>
      <c r="D60" s="8">
        <f t="shared" si="45"/>
        <v>1</v>
      </c>
      <c r="E60" s="11">
        <v>500</v>
      </c>
      <c r="F60" s="8">
        <f t="shared" si="46"/>
        <v>0.1017708121310808</v>
      </c>
      <c r="G60" s="11">
        <v>327</v>
      </c>
      <c r="H60" s="8">
        <f t="shared" si="47"/>
        <v>6.6558111133726852E-2</v>
      </c>
      <c r="I60" s="26">
        <v>0</v>
      </c>
      <c r="J60" s="9">
        <f t="shared" si="48"/>
        <v>0</v>
      </c>
      <c r="K60" s="11">
        <v>253</v>
      </c>
      <c r="L60" s="8">
        <f t="shared" si="49"/>
        <v>5.1496030938326887E-2</v>
      </c>
      <c r="M60" s="11">
        <v>24</v>
      </c>
      <c r="N60" s="8">
        <f t="shared" si="44"/>
        <v>4.8849989822918787E-3</v>
      </c>
      <c r="O60" s="11">
        <v>3645</v>
      </c>
      <c r="P60" s="8">
        <f t="shared" si="50"/>
        <v>0.74190922043557905</v>
      </c>
      <c r="Q60" s="27">
        <v>0</v>
      </c>
      <c r="R60" s="9">
        <f t="shared" si="51"/>
        <v>0</v>
      </c>
      <c r="S60" s="11">
        <v>164</v>
      </c>
      <c r="T60" s="8">
        <f t="shared" si="52"/>
        <v>3.3380826378994505E-2</v>
      </c>
    </row>
    <row r="61" spans="1:20" x14ac:dyDescent="0.25">
      <c r="B61" s="1">
        <v>2007</v>
      </c>
      <c r="C61" s="1">
        <f t="shared" si="53"/>
        <v>4804</v>
      </c>
      <c r="D61" s="8">
        <f t="shared" si="45"/>
        <v>1</v>
      </c>
      <c r="E61" s="11">
        <v>499</v>
      </c>
      <c r="F61" s="8">
        <f t="shared" si="46"/>
        <v>0.10387177352206495</v>
      </c>
      <c r="G61" s="11">
        <v>345</v>
      </c>
      <c r="H61" s="8">
        <f t="shared" si="47"/>
        <v>7.181515403830141E-2</v>
      </c>
      <c r="I61" s="26">
        <v>0</v>
      </c>
      <c r="J61" s="9">
        <f t="shared" si="48"/>
        <v>0</v>
      </c>
      <c r="K61" s="11">
        <v>262</v>
      </c>
      <c r="L61" s="8">
        <f t="shared" si="49"/>
        <v>5.4537885095753538E-2</v>
      </c>
      <c r="M61" s="11">
        <v>27</v>
      </c>
      <c r="N61" s="8">
        <f t="shared" si="44"/>
        <v>5.6203164029975019E-3</v>
      </c>
      <c r="O61" s="11">
        <v>3501</v>
      </c>
      <c r="P61" s="8">
        <f t="shared" si="50"/>
        <v>0.7287676935886761</v>
      </c>
      <c r="Q61" s="27">
        <v>0</v>
      </c>
      <c r="R61" s="9">
        <f t="shared" si="51"/>
        <v>0</v>
      </c>
      <c r="S61" s="11">
        <v>170</v>
      </c>
      <c r="T61" s="8">
        <f t="shared" si="52"/>
        <v>3.5387177352206492E-2</v>
      </c>
    </row>
    <row r="62" spans="1:20" x14ac:dyDescent="0.25">
      <c r="B62" s="1">
        <v>2006</v>
      </c>
      <c r="C62" s="1">
        <f t="shared" si="53"/>
        <v>4699</v>
      </c>
      <c r="D62" s="8">
        <f t="shared" si="45"/>
        <v>1</v>
      </c>
      <c r="E62" s="11">
        <v>560</v>
      </c>
      <c r="F62" s="9">
        <f t="shared" si="46"/>
        <v>0.11917429240263885</v>
      </c>
      <c r="G62" s="11">
        <v>348</v>
      </c>
      <c r="H62" s="9">
        <f t="shared" si="47"/>
        <v>7.4058310278782721E-2</v>
      </c>
      <c r="I62" s="26">
        <v>0</v>
      </c>
      <c r="J62" s="9">
        <f t="shared" si="48"/>
        <v>0</v>
      </c>
      <c r="K62" s="11">
        <v>263</v>
      </c>
      <c r="L62" s="9">
        <f t="shared" si="49"/>
        <v>5.596935518195361E-2</v>
      </c>
      <c r="M62" s="11">
        <v>30</v>
      </c>
      <c r="N62" s="9">
        <v>7.0000000000000001E-3</v>
      </c>
      <c r="O62" s="11">
        <v>3433</v>
      </c>
      <c r="P62" s="8">
        <f t="shared" si="50"/>
        <v>0.7305809746754629</v>
      </c>
      <c r="Q62" s="27">
        <v>0</v>
      </c>
      <c r="R62" s="9">
        <f t="shared" si="51"/>
        <v>0</v>
      </c>
      <c r="S62" s="11">
        <v>65</v>
      </c>
      <c r="T62" s="8">
        <f t="shared" si="52"/>
        <v>1.3832730368163439E-2</v>
      </c>
    </row>
    <row r="63" spans="1:20" x14ac:dyDescent="0.25">
      <c r="B63" s="1">
        <v>2005</v>
      </c>
      <c r="C63" s="1">
        <f t="shared" si="53"/>
        <v>4645</v>
      </c>
      <c r="D63" s="8">
        <f t="shared" ref="D63:D76" si="54">SUM(C63/C63)</f>
        <v>1</v>
      </c>
      <c r="E63" s="11">
        <v>549</v>
      </c>
      <c r="F63" s="9">
        <f t="shared" si="46"/>
        <v>0.11819160387513455</v>
      </c>
      <c r="G63" s="11">
        <v>340</v>
      </c>
      <c r="H63" s="9">
        <f t="shared" si="47"/>
        <v>7.3196986006458561E-2</v>
      </c>
      <c r="I63" s="26">
        <v>0</v>
      </c>
      <c r="J63" s="9">
        <f t="shared" si="48"/>
        <v>0</v>
      </c>
      <c r="K63" s="11">
        <v>268</v>
      </c>
      <c r="L63" s="9">
        <f t="shared" si="49"/>
        <v>5.769644779332616E-2</v>
      </c>
      <c r="M63" s="11">
        <v>33</v>
      </c>
      <c r="N63" s="9">
        <v>7.0000000000000001E-3</v>
      </c>
      <c r="O63" s="11">
        <v>3373</v>
      </c>
      <c r="P63" s="8">
        <f t="shared" si="50"/>
        <v>0.72615715823466087</v>
      </c>
      <c r="Q63" s="27">
        <v>0</v>
      </c>
      <c r="R63" s="9">
        <f t="shared" si="51"/>
        <v>0</v>
      </c>
      <c r="S63" s="11">
        <v>82</v>
      </c>
      <c r="T63" s="8">
        <f t="shared" si="52"/>
        <v>1.7653390742734122E-2</v>
      </c>
    </row>
    <row r="64" spans="1:20" x14ac:dyDescent="0.25">
      <c r="B64" s="1">
        <v>2004</v>
      </c>
      <c r="C64" s="1">
        <f t="shared" si="53"/>
        <v>4740</v>
      </c>
      <c r="D64" s="8">
        <f t="shared" si="54"/>
        <v>1</v>
      </c>
      <c r="E64" s="11">
        <v>540</v>
      </c>
      <c r="F64" s="9">
        <f t="shared" si="46"/>
        <v>0.11392405063291139</v>
      </c>
      <c r="G64" s="11">
        <v>341</v>
      </c>
      <c r="H64" s="9">
        <f t="shared" si="47"/>
        <v>7.1940928270042198E-2</v>
      </c>
      <c r="I64" s="26">
        <v>0</v>
      </c>
      <c r="J64" s="9">
        <f t="shared" si="48"/>
        <v>0</v>
      </c>
      <c r="K64" s="11">
        <v>280</v>
      </c>
      <c r="L64" s="9">
        <f t="shared" si="49"/>
        <v>5.9071729957805907E-2</v>
      </c>
      <c r="M64" s="11">
        <v>28</v>
      </c>
      <c r="N64" s="9">
        <v>7.0000000000000001E-3</v>
      </c>
      <c r="O64" s="11">
        <v>3463</v>
      </c>
      <c r="P64" s="8">
        <f t="shared" si="50"/>
        <v>0.73059071729957803</v>
      </c>
      <c r="Q64" s="27">
        <v>0</v>
      </c>
      <c r="R64" s="9">
        <f t="shared" si="51"/>
        <v>0</v>
      </c>
      <c r="S64" s="11">
        <v>88</v>
      </c>
      <c r="T64" s="8">
        <f t="shared" si="52"/>
        <v>1.8565400843881856E-2</v>
      </c>
    </row>
    <row r="65" spans="1:20" ht="14.25" hidden="1" customHeight="1" x14ac:dyDescent="0.25">
      <c r="B65" s="1">
        <v>2003</v>
      </c>
      <c r="C65" s="1">
        <f t="shared" si="53"/>
        <v>4647</v>
      </c>
      <c r="D65" s="8">
        <f t="shared" si="54"/>
        <v>1</v>
      </c>
      <c r="E65" s="11">
        <v>522</v>
      </c>
      <c r="F65" s="9">
        <f t="shared" si="46"/>
        <v>0.11233053582956747</v>
      </c>
      <c r="G65" s="11">
        <v>342</v>
      </c>
      <c r="H65" s="9">
        <f t="shared" si="47"/>
        <v>7.3595868302130413E-2</v>
      </c>
      <c r="I65" s="26">
        <v>0</v>
      </c>
      <c r="J65" s="9">
        <f t="shared" si="48"/>
        <v>0</v>
      </c>
      <c r="K65" s="11">
        <v>255</v>
      </c>
      <c r="L65" s="9">
        <f t="shared" si="49"/>
        <v>5.4874112330535831E-2</v>
      </c>
      <c r="M65" s="11">
        <v>33</v>
      </c>
      <c r="N65" s="9">
        <v>7.0000000000000001E-3</v>
      </c>
      <c r="O65" s="11">
        <v>3398</v>
      </c>
      <c r="P65" s="8">
        <f t="shared" si="50"/>
        <v>0.73122444587906177</v>
      </c>
      <c r="Q65" s="27">
        <v>0</v>
      </c>
      <c r="R65" s="9">
        <f t="shared" si="51"/>
        <v>0</v>
      </c>
      <c r="S65" s="11">
        <v>97</v>
      </c>
      <c r="T65" s="8">
        <f t="shared" si="52"/>
        <v>2.0873681945341081E-2</v>
      </c>
    </row>
    <row r="66" spans="1:20" hidden="1" x14ac:dyDescent="0.25">
      <c r="B66" s="1">
        <v>2002</v>
      </c>
      <c r="C66" s="1">
        <f t="shared" si="53"/>
        <v>4566</v>
      </c>
      <c r="D66" s="8">
        <f t="shared" si="54"/>
        <v>1</v>
      </c>
      <c r="E66" s="11">
        <v>510</v>
      </c>
      <c r="F66" s="9">
        <f t="shared" si="46"/>
        <v>0.11169513797634691</v>
      </c>
      <c r="G66" s="11">
        <v>339</v>
      </c>
      <c r="H66" s="9">
        <f t="shared" si="47"/>
        <v>7.4244415243101186E-2</v>
      </c>
      <c r="I66" s="26">
        <v>0</v>
      </c>
      <c r="J66" s="9">
        <f t="shared" si="48"/>
        <v>0</v>
      </c>
      <c r="K66" s="11">
        <v>254</v>
      </c>
      <c r="L66" s="9">
        <f t="shared" si="49"/>
        <v>5.5628558913710033E-2</v>
      </c>
      <c r="M66" s="11">
        <v>31</v>
      </c>
      <c r="N66" s="9">
        <v>7.0000000000000001E-3</v>
      </c>
      <c r="O66" s="11">
        <v>3337</v>
      </c>
      <c r="P66" s="8">
        <f t="shared" si="50"/>
        <v>0.73083661848445025</v>
      </c>
      <c r="Q66" s="27">
        <v>0</v>
      </c>
      <c r="R66" s="9">
        <f t="shared" si="51"/>
        <v>0</v>
      </c>
      <c r="S66" s="11">
        <v>95</v>
      </c>
      <c r="T66" s="8">
        <f t="shared" si="52"/>
        <v>2.0805957074025404E-2</v>
      </c>
    </row>
    <row r="67" spans="1:20" hidden="1" x14ac:dyDescent="0.25">
      <c r="B67" s="1">
        <v>2001</v>
      </c>
      <c r="C67" s="1">
        <f t="shared" si="53"/>
        <v>4344</v>
      </c>
      <c r="D67" s="8">
        <f t="shared" si="54"/>
        <v>1</v>
      </c>
      <c r="E67" s="11">
        <f t="shared" ref="E67:E76" si="55">SUM(E166+E267)</f>
        <v>428</v>
      </c>
      <c r="F67" s="9">
        <f t="shared" si="46"/>
        <v>9.8526703499079188E-2</v>
      </c>
      <c r="G67" s="11">
        <f t="shared" ref="G67:G76" si="56">SUM(G166+G267)</f>
        <v>305</v>
      </c>
      <c r="H67" s="9">
        <f t="shared" si="47"/>
        <v>7.0211786372007368E-2</v>
      </c>
      <c r="I67" s="26">
        <v>0</v>
      </c>
      <c r="J67" s="9">
        <f t="shared" si="48"/>
        <v>0</v>
      </c>
      <c r="K67" s="11">
        <f t="shared" ref="K67:K76" si="57">SUM(K166+K267)</f>
        <v>233</v>
      </c>
      <c r="L67" s="9">
        <f t="shared" si="49"/>
        <v>5.3637200736648252E-2</v>
      </c>
      <c r="M67" s="11">
        <f t="shared" ref="M67:M76" si="58">SUM(M166+M267)</f>
        <v>29</v>
      </c>
      <c r="N67" s="9">
        <v>7.0000000000000001E-3</v>
      </c>
      <c r="O67" s="11">
        <f t="shared" ref="O67:O76" si="59">SUM(O166+O267)</f>
        <v>3202</v>
      </c>
      <c r="P67" s="8">
        <f t="shared" si="50"/>
        <v>0.73710865561694294</v>
      </c>
      <c r="Q67" s="27">
        <v>0</v>
      </c>
      <c r="R67" s="9">
        <f t="shared" si="51"/>
        <v>0</v>
      </c>
      <c r="S67" s="11">
        <f t="shared" ref="S67:S76" si="60">SUM(S166+S267)</f>
        <v>147</v>
      </c>
      <c r="T67" s="8">
        <f t="shared" si="52"/>
        <v>3.3839779005524859E-2</v>
      </c>
    </row>
    <row r="68" spans="1:20" hidden="1" x14ac:dyDescent="0.25">
      <c r="B68" s="1">
        <v>2000</v>
      </c>
      <c r="C68" s="1">
        <f t="shared" si="53"/>
        <v>4246</v>
      </c>
      <c r="D68" s="8">
        <f t="shared" si="54"/>
        <v>1</v>
      </c>
      <c r="E68" s="11">
        <f t="shared" si="55"/>
        <v>373</v>
      </c>
      <c r="F68" s="9">
        <f t="shared" si="46"/>
        <v>8.7847385774846909E-2</v>
      </c>
      <c r="G68" s="11">
        <f t="shared" si="56"/>
        <v>325</v>
      </c>
      <c r="H68" s="9">
        <f t="shared" si="47"/>
        <v>7.6542628356099859E-2</v>
      </c>
      <c r="I68" s="26">
        <v>0</v>
      </c>
      <c r="J68" s="9">
        <f t="shared" si="48"/>
        <v>0</v>
      </c>
      <c r="K68" s="11">
        <f t="shared" si="57"/>
        <v>211</v>
      </c>
      <c r="L68" s="9">
        <f t="shared" si="49"/>
        <v>4.9693829486575601E-2</v>
      </c>
      <c r="M68" s="11">
        <f t="shared" si="58"/>
        <v>29</v>
      </c>
      <c r="N68" s="9">
        <v>7.0000000000000001E-3</v>
      </c>
      <c r="O68" s="11">
        <f t="shared" si="59"/>
        <v>3042</v>
      </c>
      <c r="P68" s="8">
        <f t="shared" si="50"/>
        <v>0.71643900141309469</v>
      </c>
      <c r="Q68" s="27">
        <v>0</v>
      </c>
      <c r="R68" s="9">
        <f t="shared" si="51"/>
        <v>0</v>
      </c>
      <c r="S68" s="11">
        <f t="shared" si="60"/>
        <v>266</v>
      </c>
      <c r="T68" s="8">
        <f t="shared" si="52"/>
        <v>6.2647197362223267E-2</v>
      </c>
    </row>
    <row r="69" spans="1:20" hidden="1" x14ac:dyDescent="0.25">
      <c r="B69" s="1">
        <v>1999</v>
      </c>
      <c r="C69" s="1">
        <f t="shared" si="53"/>
        <v>4235</v>
      </c>
      <c r="D69" s="8">
        <f t="shared" si="54"/>
        <v>1</v>
      </c>
      <c r="E69" s="7">
        <f t="shared" si="55"/>
        <v>361</v>
      </c>
      <c r="F69" s="9">
        <f t="shared" si="46"/>
        <v>8.5242030696576154E-2</v>
      </c>
      <c r="G69" s="7">
        <f t="shared" si="56"/>
        <v>332</v>
      </c>
      <c r="H69" s="9">
        <f t="shared" si="47"/>
        <v>7.8394332939787481E-2</v>
      </c>
      <c r="I69" s="26">
        <v>0</v>
      </c>
      <c r="J69" s="9">
        <f t="shared" si="48"/>
        <v>0</v>
      </c>
      <c r="K69" s="7">
        <f t="shared" si="57"/>
        <v>207</v>
      </c>
      <c r="L69" s="9">
        <f t="shared" si="49"/>
        <v>4.8878394332939785E-2</v>
      </c>
      <c r="M69" s="7">
        <f t="shared" si="58"/>
        <v>27</v>
      </c>
      <c r="N69" s="9">
        <v>7.0000000000000001E-3</v>
      </c>
      <c r="O69" s="7">
        <f t="shared" si="59"/>
        <v>3049</v>
      </c>
      <c r="P69" s="8">
        <f t="shared" si="50"/>
        <v>0.71995277449822903</v>
      </c>
      <c r="Q69" s="27">
        <v>0</v>
      </c>
      <c r="R69" s="9">
        <f t="shared" si="51"/>
        <v>0</v>
      </c>
      <c r="S69" s="7">
        <f t="shared" si="60"/>
        <v>259</v>
      </c>
      <c r="T69" s="8">
        <f t="shared" si="52"/>
        <v>6.1157024793388429E-2</v>
      </c>
    </row>
    <row r="70" spans="1:20" hidden="1" x14ac:dyDescent="0.25">
      <c r="B70" s="1">
        <v>1998</v>
      </c>
      <c r="C70" s="1">
        <f t="shared" si="53"/>
        <v>4349</v>
      </c>
      <c r="D70" s="8">
        <f t="shared" si="54"/>
        <v>1</v>
      </c>
      <c r="E70" s="7">
        <f t="shared" si="55"/>
        <v>403</v>
      </c>
      <c r="F70" s="9">
        <f t="shared" si="46"/>
        <v>9.2664980455277074E-2</v>
      </c>
      <c r="G70" s="7">
        <f t="shared" si="56"/>
        <v>335</v>
      </c>
      <c r="H70" s="9">
        <f t="shared" si="47"/>
        <v>7.7029202115428838E-2</v>
      </c>
      <c r="I70" s="26">
        <v>0</v>
      </c>
      <c r="J70" s="9">
        <f t="shared" si="48"/>
        <v>0</v>
      </c>
      <c r="K70" s="7">
        <f t="shared" si="57"/>
        <v>218</v>
      </c>
      <c r="L70" s="9">
        <f t="shared" si="49"/>
        <v>5.0126465854219364E-2</v>
      </c>
      <c r="M70" s="7">
        <f t="shared" si="58"/>
        <v>21</v>
      </c>
      <c r="N70" s="9">
        <f t="shared" ref="N70:N76" si="61">SUM(M70/C70)</f>
        <v>4.8286962520119568E-3</v>
      </c>
      <c r="O70" s="1">
        <f t="shared" si="59"/>
        <v>3093</v>
      </c>
      <c r="P70" s="8">
        <f t="shared" si="50"/>
        <v>0.71119797654633254</v>
      </c>
      <c r="Q70" s="27">
        <v>0</v>
      </c>
      <c r="R70" s="9">
        <f t="shared" si="51"/>
        <v>0</v>
      </c>
      <c r="S70" s="1">
        <f t="shared" si="60"/>
        <v>279</v>
      </c>
      <c r="T70" s="8">
        <f t="shared" si="52"/>
        <v>6.4152678776730282E-2</v>
      </c>
    </row>
    <row r="71" spans="1:20" hidden="1" x14ac:dyDescent="0.25">
      <c r="B71" s="1">
        <v>1997</v>
      </c>
      <c r="C71" s="1">
        <f t="shared" si="53"/>
        <v>4591</v>
      </c>
      <c r="D71" s="8">
        <f t="shared" si="54"/>
        <v>1</v>
      </c>
      <c r="E71" s="7">
        <f t="shared" si="55"/>
        <v>446</v>
      </c>
      <c r="F71" s="9">
        <f t="shared" si="46"/>
        <v>9.7146591156610757E-2</v>
      </c>
      <c r="G71" s="7">
        <f t="shared" si="56"/>
        <v>351</v>
      </c>
      <c r="H71" s="9">
        <f t="shared" si="47"/>
        <v>7.6453931605314746E-2</v>
      </c>
      <c r="I71" s="26">
        <v>0</v>
      </c>
      <c r="J71" s="9">
        <f t="shared" si="48"/>
        <v>0</v>
      </c>
      <c r="K71" s="7">
        <f t="shared" si="57"/>
        <v>228</v>
      </c>
      <c r="L71" s="9">
        <f t="shared" si="49"/>
        <v>4.9662382923110433E-2</v>
      </c>
      <c r="M71" s="7">
        <f t="shared" si="58"/>
        <v>22</v>
      </c>
      <c r="N71" s="9">
        <f t="shared" si="61"/>
        <v>4.7919843171422352E-3</v>
      </c>
      <c r="O71" s="1">
        <f t="shared" si="59"/>
        <v>3292</v>
      </c>
      <c r="P71" s="8">
        <f t="shared" si="50"/>
        <v>0.7170551078196471</v>
      </c>
      <c r="Q71" s="27">
        <v>0</v>
      </c>
      <c r="R71" s="9">
        <f t="shared" si="51"/>
        <v>0</v>
      </c>
      <c r="S71" s="1">
        <f t="shared" si="60"/>
        <v>252</v>
      </c>
      <c r="T71" s="8">
        <f t="shared" si="52"/>
        <v>5.4890002178174691E-2</v>
      </c>
    </row>
    <row r="72" spans="1:20" hidden="1" x14ac:dyDescent="0.25">
      <c r="B72" s="1">
        <v>1996</v>
      </c>
      <c r="C72" s="1">
        <f t="shared" si="53"/>
        <v>4605</v>
      </c>
      <c r="D72" s="8">
        <f t="shared" si="54"/>
        <v>1</v>
      </c>
      <c r="E72" s="7">
        <f t="shared" si="55"/>
        <v>431</v>
      </c>
      <c r="F72" s="9">
        <v>9.2999999999999999E-2</v>
      </c>
      <c r="G72" s="7">
        <f t="shared" si="56"/>
        <v>368</v>
      </c>
      <c r="H72" s="9">
        <f t="shared" si="47"/>
        <v>7.9913137893593916E-2</v>
      </c>
      <c r="I72" s="26">
        <v>0</v>
      </c>
      <c r="J72" s="9">
        <f t="shared" si="48"/>
        <v>0</v>
      </c>
      <c r="K72" s="7">
        <f t="shared" si="57"/>
        <v>229</v>
      </c>
      <c r="L72" s="9">
        <f t="shared" si="49"/>
        <v>4.9728555917481002E-2</v>
      </c>
      <c r="M72" s="7">
        <f t="shared" si="58"/>
        <v>26</v>
      </c>
      <c r="N72" s="9">
        <f t="shared" si="61"/>
        <v>5.6460369163952228E-3</v>
      </c>
      <c r="O72" s="1">
        <f t="shared" si="59"/>
        <v>3395</v>
      </c>
      <c r="P72" s="8">
        <f t="shared" si="50"/>
        <v>0.73724212812160694</v>
      </c>
      <c r="Q72" s="27">
        <v>0</v>
      </c>
      <c r="R72" s="9">
        <f t="shared" si="51"/>
        <v>0</v>
      </c>
      <c r="S72" s="1">
        <f t="shared" si="60"/>
        <v>156</v>
      </c>
      <c r="T72" s="8">
        <f t="shared" si="52"/>
        <v>3.3876221498371335E-2</v>
      </c>
    </row>
    <row r="73" spans="1:20" hidden="1" x14ac:dyDescent="0.25">
      <c r="B73" s="1">
        <v>1995</v>
      </c>
      <c r="C73" s="1">
        <f t="shared" si="53"/>
        <v>4801</v>
      </c>
      <c r="D73" s="8">
        <f t="shared" si="54"/>
        <v>1</v>
      </c>
      <c r="E73" s="7">
        <f t="shared" si="55"/>
        <v>420</v>
      </c>
      <c r="F73" s="9">
        <f>SUM(E73/C73)</f>
        <v>8.7481774630285364E-2</v>
      </c>
      <c r="G73" s="7">
        <f t="shared" si="56"/>
        <v>350</v>
      </c>
      <c r="H73" s="9">
        <f t="shared" si="47"/>
        <v>7.2901478858571137E-2</v>
      </c>
      <c r="I73" s="26">
        <v>0</v>
      </c>
      <c r="J73" s="9">
        <f t="shared" si="48"/>
        <v>0</v>
      </c>
      <c r="K73" s="7">
        <f t="shared" si="57"/>
        <v>229</v>
      </c>
      <c r="L73" s="9">
        <f t="shared" si="49"/>
        <v>4.7698396167465108E-2</v>
      </c>
      <c r="M73" s="7">
        <f t="shared" si="58"/>
        <v>32</v>
      </c>
      <c r="N73" s="9">
        <f t="shared" si="61"/>
        <v>6.6652780670693607E-3</v>
      </c>
      <c r="O73" s="1">
        <f t="shared" si="59"/>
        <v>3645</v>
      </c>
      <c r="P73" s="8">
        <f t="shared" si="50"/>
        <v>0.75921682982711935</v>
      </c>
      <c r="Q73" s="27">
        <v>0</v>
      </c>
      <c r="R73" s="9">
        <f t="shared" si="51"/>
        <v>0</v>
      </c>
      <c r="S73" s="1">
        <f t="shared" si="60"/>
        <v>125</v>
      </c>
      <c r="T73" s="8">
        <f t="shared" si="52"/>
        <v>2.603624244948969E-2</v>
      </c>
    </row>
    <row r="74" spans="1:20" hidden="1" x14ac:dyDescent="0.25">
      <c r="B74" s="1">
        <v>1989</v>
      </c>
      <c r="C74" s="1">
        <f t="shared" si="53"/>
        <v>4624</v>
      </c>
      <c r="D74" s="8">
        <f t="shared" si="54"/>
        <v>1</v>
      </c>
      <c r="E74" s="7">
        <f t="shared" si="55"/>
        <v>249</v>
      </c>
      <c r="F74" s="9">
        <f>SUM(E74/C74)</f>
        <v>5.3849480968858131E-2</v>
      </c>
      <c r="G74" s="7">
        <f t="shared" si="56"/>
        <v>262</v>
      </c>
      <c r="H74" s="9">
        <f t="shared" si="47"/>
        <v>5.6660899653979239E-2</v>
      </c>
      <c r="I74" s="26">
        <v>0</v>
      </c>
      <c r="J74" s="9">
        <f t="shared" si="48"/>
        <v>0</v>
      </c>
      <c r="K74" s="7">
        <f t="shared" si="57"/>
        <v>148</v>
      </c>
      <c r="L74" s="9">
        <f t="shared" si="49"/>
        <v>3.2006920415224911E-2</v>
      </c>
      <c r="M74" s="7">
        <f t="shared" si="58"/>
        <v>14</v>
      </c>
      <c r="N74" s="9">
        <f t="shared" si="61"/>
        <v>3.027681660899654E-3</v>
      </c>
      <c r="O74" s="1">
        <f t="shared" si="59"/>
        <v>3876</v>
      </c>
      <c r="P74" s="8">
        <f t="shared" si="50"/>
        <v>0.83823529411764708</v>
      </c>
      <c r="Q74" s="27">
        <v>0</v>
      </c>
      <c r="R74" s="9">
        <f t="shared" si="51"/>
        <v>0</v>
      </c>
      <c r="S74" s="1">
        <f t="shared" si="60"/>
        <v>75</v>
      </c>
      <c r="T74" s="8">
        <f t="shared" si="52"/>
        <v>1.6219723183391002E-2</v>
      </c>
    </row>
    <row r="75" spans="1:20" hidden="1" x14ac:dyDescent="0.25">
      <c r="B75" s="1">
        <v>1988</v>
      </c>
      <c r="C75" s="1">
        <f t="shared" si="53"/>
        <v>4501</v>
      </c>
      <c r="D75" s="8">
        <f t="shared" si="54"/>
        <v>1</v>
      </c>
      <c r="E75" s="7">
        <f t="shared" si="55"/>
        <v>222</v>
      </c>
      <c r="F75" s="9">
        <f>SUM(E75/C75)</f>
        <v>4.9322372806043104E-2</v>
      </c>
      <c r="G75" s="7">
        <f t="shared" si="56"/>
        <v>223</v>
      </c>
      <c r="H75" s="9">
        <f t="shared" si="47"/>
        <v>4.9544545656520771E-2</v>
      </c>
      <c r="I75" s="26">
        <v>0</v>
      </c>
      <c r="J75" s="9">
        <f t="shared" si="48"/>
        <v>0</v>
      </c>
      <c r="K75" s="7">
        <f t="shared" si="57"/>
        <v>127</v>
      </c>
      <c r="L75" s="9">
        <f t="shared" si="49"/>
        <v>2.8215952010664298E-2</v>
      </c>
      <c r="M75" s="7">
        <f t="shared" si="58"/>
        <v>15</v>
      </c>
      <c r="N75" s="9">
        <f t="shared" si="61"/>
        <v>3.3325927571650742E-3</v>
      </c>
      <c r="O75" s="1">
        <f t="shared" si="59"/>
        <v>3866</v>
      </c>
      <c r="P75" s="8">
        <f t="shared" si="50"/>
        <v>0.85892023994667854</v>
      </c>
      <c r="Q75" s="27">
        <v>0</v>
      </c>
      <c r="R75" s="9">
        <f t="shared" si="51"/>
        <v>0</v>
      </c>
      <c r="S75" s="1">
        <f t="shared" si="60"/>
        <v>48</v>
      </c>
      <c r="T75" s="8">
        <f t="shared" si="52"/>
        <v>1.0664296822928238E-2</v>
      </c>
    </row>
    <row r="76" spans="1:20" hidden="1" x14ac:dyDescent="0.25">
      <c r="B76" s="1">
        <v>1987</v>
      </c>
      <c r="C76" s="1">
        <f t="shared" si="53"/>
        <v>4373</v>
      </c>
      <c r="D76" s="8">
        <f t="shared" si="54"/>
        <v>1</v>
      </c>
      <c r="E76" s="7">
        <f t="shared" si="55"/>
        <v>208</v>
      </c>
      <c r="F76" s="9">
        <f>SUM(E76/C76)</f>
        <v>4.756460096043906E-2</v>
      </c>
      <c r="G76" s="7">
        <f t="shared" si="56"/>
        <v>188</v>
      </c>
      <c r="H76" s="9">
        <f t="shared" si="47"/>
        <v>4.2991081637319919E-2</v>
      </c>
      <c r="I76" s="26">
        <v>0</v>
      </c>
      <c r="J76" s="9">
        <f t="shared" si="48"/>
        <v>0</v>
      </c>
      <c r="K76" s="7">
        <f t="shared" si="57"/>
        <v>113</v>
      </c>
      <c r="L76" s="9">
        <f t="shared" si="49"/>
        <v>2.5840384175623142E-2</v>
      </c>
      <c r="M76" s="7">
        <f t="shared" si="58"/>
        <v>19</v>
      </c>
      <c r="N76" s="9">
        <f t="shared" si="61"/>
        <v>4.3448433569631831E-3</v>
      </c>
      <c r="O76" s="1">
        <f t="shared" si="59"/>
        <v>3841</v>
      </c>
      <c r="P76" s="8">
        <f t="shared" si="50"/>
        <v>0.87834438600503084</v>
      </c>
      <c r="Q76" s="27">
        <v>0</v>
      </c>
      <c r="R76" s="9">
        <f t="shared" si="51"/>
        <v>0</v>
      </c>
      <c r="S76" s="1">
        <f t="shared" si="60"/>
        <v>4</v>
      </c>
      <c r="T76" s="8">
        <f t="shared" si="52"/>
        <v>9.1470386462382805E-4</v>
      </c>
    </row>
    <row r="77" spans="1:20" x14ac:dyDescent="0.25">
      <c r="D77" s="8"/>
      <c r="E77" s="7"/>
      <c r="F77" s="9"/>
      <c r="G77" s="7"/>
      <c r="H77" s="9"/>
      <c r="J77" s="9"/>
      <c r="K77" s="7"/>
      <c r="L77" s="9"/>
      <c r="M77" s="7"/>
      <c r="N77" s="9"/>
      <c r="P77" s="8"/>
      <c r="R77" s="9"/>
      <c r="T77" s="8"/>
    </row>
    <row r="78" spans="1:20" x14ac:dyDescent="0.25">
      <c r="A78" s="1" t="s">
        <v>14</v>
      </c>
      <c r="B78" s="1">
        <v>2013</v>
      </c>
      <c r="C78" s="1">
        <f>SUM(E78+G78+O78+S78+I78+K78+M78+Q78)</f>
        <v>6032</v>
      </c>
      <c r="D78" s="8">
        <f>SUM(C78/C78)</f>
        <v>1</v>
      </c>
      <c r="E78" s="11">
        <v>916</v>
      </c>
      <c r="F78" s="9">
        <f>SUM(E78/C78)</f>
        <v>0.15185676392572944</v>
      </c>
      <c r="G78" s="11">
        <v>324</v>
      </c>
      <c r="H78" s="9">
        <f>SUM(G78/C78)</f>
        <v>5.3713527851458887E-2</v>
      </c>
      <c r="I78" s="42">
        <v>4</v>
      </c>
      <c r="J78" s="9">
        <f>SUM(I78/C78)</f>
        <v>6.6312997347480103E-4</v>
      </c>
      <c r="K78" s="11">
        <v>307</v>
      </c>
      <c r="L78" s="9">
        <f>SUM(K78/C78)</f>
        <v>5.089522546419098E-2</v>
      </c>
      <c r="M78" s="11">
        <v>16</v>
      </c>
      <c r="N78" s="9">
        <f>SUM(M78/C78)</f>
        <v>2.6525198938992041E-3</v>
      </c>
      <c r="O78" s="11">
        <v>3721</v>
      </c>
      <c r="P78" s="9">
        <f>SUM(O78/C78)</f>
        <v>0.61687665782493373</v>
      </c>
      <c r="Q78" s="42">
        <v>190</v>
      </c>
      <c r="R78" s="9">
        <f>SUM(Q78/C78)</f>
        <v>3.1498673740053051E-2</v>
      </c>
      <c r="S78" s="11">
        <v>554</v>
      </c>
      <c r="T78" s="9">
        <f>SUM(S78/C78)</f>
        <v>9.1843501326259944E-2</v>
      </c>
    </row>
    <row r="79" spans="1:20" x14ac:dyDescent="0.25">
      <c r="A79" s="1" t="s">
        <v>15</v>
      </c>
      <c r="B79" s="1">
        <v>2012</v>
      </c>
      <c r="C79" s="1">
        <f>SUM(E79+G79+O79+S79+I79+K79+M79+Q79)</f>
        <v>6010</v>
      </c>
      <c r="D79" s="8">
        <f>SUM(C79/C79)</f>
        <v>1</v>
      </c>
      <c r="E79" s="11">
        <v>945</v>
      </c>
      <c r="F79" s="9">
        <f>SUM(E79/C79)</f>
        <v>0.15723793677204659</v>
      </c>
      <c r="G79" s="11">
        <v>287</v>
      </c>
      <c r="H79" s="9">
        <f>SUM(G79/C79)</f>
        <v>4.7753743760399335E-2</v>
      </c>
      <c r="I79" s="42">
        <v>3</v>
      </c>
      <c r="J79" s="9">
        <f>SUM(I79/C79)</f>
        <v>4.9916805324459236E-4</v>
      </c>
      <c r="K79" s="11">
        <v>287</v>
      </c>
      <c r="L79" s="9">
        <f>SUM(K79/C79)</f>
        <v>4.7753743760399335E-2</v>
      </c>
      <c r="M79" s="11">
        <v>9</v>
      </c>
      <c r="N79" s="9">
        <f>SUM(M79/C79)</f>
        <v>1.497504159733777E-3</v>
      </c>
      <c r="O79" s="11">
        <v>3781</v>
      </c>
      <c r="P79" s="9">
        <f>SUM(O79/C79)</f>
        <v>0.62911813643926784</v>
      </c>
      <c r="Q79" s="42">
        <v>182</v>
      </c>
      <c r="R79" s="9">
        <f>SUM(Q79/C79)</f>
        <v>3.0282861896838601E-2</v>
      </c>
      <c r="S79" s="11">
        <v>516</v>
      </c>
      <c r="T79" s="9">
        <f>SUM(S79/C79)</f>
        <v>8.5856905158069888E-2</v>
      </c>
    </row>
    <row r="80" spans="1:20" x14ac:dyDescent="0.25">
      <c r="A80" s="1" t="s">
        <v>16</v>
      </c>
      <c r="B80" s="1">
        <v>2011</v>
      </c>
      <c r="C80" s="1">
        <f>SUM(E80+G80+O80+S80+I80+K80+M80+Q80)</f>
        <v>6096</v>
      </c>
      <c r="D80" s="8">
        <f t="shared" ref="D80:D85" si="62">SUM(C80/C80)</f>
        <v>1</v>
      </c>
      <c r="E80" s="11">
        <v>929</v>
      </c>
      <c r="F80" s="9">
        <f>SUM(E80/C80)</f>
        <v>0.15239501312335957</v>
      </c>
      <c r="G80" s="11">
        <v>296</v>
      </c>
      <c r="H80" s="9">
        <f>SUM(G80/C80)</f>
        <v>4.8556430446194225E-2</v>
      </c>
      <c r="I80" s="42">
        <v>2</v>
      </c>
      <c r="J80" s="9">
        <f>SUM(I80/C80)</f>
        <v>3.2808398950131233E-4</v>
      </c>
      <c r="K80" s="11">
        <v>275</v>
      </c>
      <c r="L80" s="9">
        <f>SUM(K80/C80)</f>
        <v>4.5111548556430445E-2</v>
      </c>
      <c r="M80" s="11">
        <v>16</v>
      </c>
      <c r="N80" s="9">
        <f>SUM(M80/C80)</f>
        <v>2.6246719160104987E-3</v>
      </c>
      <c r="O80" s="11">
        <v>3919</v>
      </c>
      <c r="P80" s="9">
        <f>SUM(O80/C80)</f>
        <v>0.64288057742782156</v>
      </c>
      <c r="Q80" s="42">
        <v>170</v>
      </c>
      <c r="R80" s="9">
        <f>SUM(Q80/C80)</f>
        <v>2.788713910761155E-2</v>
      </c>
      <c r="S80" s="11">
        <v>489</v>
      </c>
      <c r="T80" s="9">
        <f>SUM(S80/C80)</f>
        <v>8.0216535433070862E-2</v>
      </c>
    </row>
    <row r="81" spans="1:20" x14ac:dyDescent="0.25">
      <c r="A81" s="1" t="s">
        <v>17</v>
      </c>
      <c r="B81" s="1">
        <v>2010</v>
      </c>
      <c r="C81" s="1">
        <f>SUM(E81+G81+O81+S81+I81+K81+M81+Q81)</f>
        <v>5945</v>
      </c>
      <c r="D81" s="8">
        <f t="shared" si="62"/>
        <v>1</v>
      </c>
      <c r="E81" s="11">
        <v>928</v>
      </c>
      <c r="F81" s="9">
        <f t="shared" ref="F81:F92" si="63">SUM(E81/C81)</f>
        <v>0.15609756097560976</v>
      </c>
      <c r="G81" s="11">
        <v>298</v>
      </c>
      <c r="H81" s="9">
        <f t="shared" ref="H81:H99" si="64">SUM(G81/C81)</f>
        <v>5.0126156433978136E-2</v>
      </c>
      <c r="I81" s="42">
        <v>2</v>
      </c>
      <c r="J81" s="9">
        <f t="shared" ref="J81:J99" si="65">SUM(I81/C81)</f>
        <v>3.3641715727502101E-4</v>
      </c>
      <c r="K81" s="11">
        <v>250</v>
      </c>
      <c r="L81" s="9">
        <f t="shared" ref="L81:L99" si="66">SUM(K81/C81)</f>
        <v>4.2052144659377629E-2</v>
      </c>
      <c r="M81" s="11">
        <v>21</v>
      </c>
      <c r="N81" s="9">
        <f t="shared" ref="N81:N93" si="67">SUM(M81/C81)</f>
        <v>3.5323801513877208E-3</v>
      </c>
      <c r="O81" s="11">
        <v>3882</v>
      </c>
      <c r="P81" s="9">
        <f t="shared" ref="P81:P94" si="68">SUM(O81/C81)</f>
        <v>0.65298570227081576</v>
      </c>
      <c r="Q81" s="42">
        <v>179</v>
      </c>
      <c r="R81" s="9">
        <f t="shared" ref="R81:R99" si="69">SUM(Q81/C81)</f>
        <v>3.0109335576114383E-2</v>
      </c>
      <c r="S81" s="11">
        <v>385</v>
      </c>
      <c r="T81" s="9">
        <f t="shared" ref="T81:T99" si="70">SUM(S81/C81)</f>
        <v>6.476030277544155E-2</v>
      </c>
    </row>
    <row r="82" spans="1:20" x14ac:dyDescent="0.25">
      <c r="A82" s="1" t="s">
        <v>13</v>
      </c>
      <c r="B82" s="1">
        <v>2009</v>
      </c>
      <c r="C82" s="1">
        <f t="shared" ref="C82:C99" si="71">SUM(E82+G82+O82+S82+I82+K82+M82+Q82)</f>
        <v>5425</v>
      </c>
      <c r="D82" s="8">
        <f t="shared" si="62"/>
        <v>1</v>
      </c>
      <c r="E82" s="11">
        <v>895</v>
      </c>
      <c r="F82" s="9">
        <f t="shared" si="63"/>
        <v>0.16497695852534563</v>
      </c>
      <c r="G82" s="11">
        <v>323</v>
      </c>
      <c r="H82" s="9">
        <f t="shared" si="64"/>
        <v>5.9539170506912445E-2</v>
      </c>
      <c r="I82" s="26">
        <v>0</v>
      </c>
      <c r="J82" s="9">
        <f t="shared" si="65"/>
        <v>0</v>
      </c>
      <c r="K82" s="11">
        <v>215</v>
      </c>
      <c r="L82" s="9">
        <f t="shared" si="66"/>
        <v>3.9631336405529953E-2</v>
      </c>
      <c r="M82" s="11">
        <v>46</v>
      </c>
      <c r="N82" s="9">
        <f t="shared" si="67"/>
        <v>8.4792626728110599E-3</v>
      </c>
      <c r="O82" s="11">
        <v>3437</v>
      </c>
      <c r="P82" s="9">
        <f t="shared" si="68"/>
        <v>0.63354838709677419</v>
      </c>
      <c r="Q82" s="27">
        <v>0</v>
      </c>
      <c r="R82" s="9">
        <f t="shared" si="69"/>
        <v>0</v>
      </c>
      <c r="S82" s="11">
        <v>509</v>
      </c>
      <c r="T82" s="9">
        <f t="shared" si="70"/>
        <v>9.3824884792626725E-2</v>
      </c>
    </row>
    <row r="83" spans="1:20" x14ac:dyDescent="0.25">
      <c r="A83" s="1" t="s">
        <v>11</v>
      </c>
      <c r="B83" s="1">
        <v>2008</v>
      </c>
      <c r="C83" s="1">
        <f t="shared" si="71"/>
        <v>5407</v>
      </c>
      <c r="D83" s="8">
        <f t="shared" si="62"/>
        <v>1</v>
      </c>
      <c r="E83" s="11">
        <v>905</v>
      </c>
      <c r="F83" s="9">
        <f t="shared" si="63"/>
        <v>0.16737562419086369</v>
      </c>
      <c r="G83" s="11">
        <v>353</v>
      </c>
      <c r="H83" s="9">
        <f t="shared" si="64"/>
        <v>6.5285740706491582E-2</v>
      </c>
      <c r="I83" s="26">
        <v>0</v>
      </c>
      <c r="J83" s="9">
        <f t="shared" si="65"/>
        <v>0</v>
      </c>
      <c r="K83" s="11">
        <v>237</v>
      </c>
      <c r="L83" s="9">
        <f t="shared" si="66"/>
        <v>4.3832069539485853E-2</v>
      </c>
      <c r="M83" s="11">
        <v>53</v>
      </c>
      <c r="N83" s="9">
        <f t="shared" si="67"/>
        <v>9.8021083780284821E-3</v>
      </c>
      <c r="O83" s="11">
        <v>3511</v>
      </c>
      <c r="P83" s="9">
        <f t="shared" si="68"/>
        <v>0.64934344368411323</v>
      </c>
      <c r="Q83" s="27">
        <v>0</v>
      </c>
      <c r="R83" s="9">
        <f t="shared" si="69"/>
        <v>0</v>
      </c>
      <c r="S83" s="11">
        <v>348</v>
      </c>
      <c r="T83" s="9">
        <f t="shared" si="70"/>
        <v>6.4361013501017195E-2</v>
      </c>
    </row>
    <row r="84" spans="1:20" x14ac:dyDescent="0.25">
      <c r="B84" s="1">
        <v>2007</v>
      </c>
      <c r="C84" s="1">
        <f t="shared" si="71"/>
        <v>5439</v>
      </c>
      <c r="D84" s="8">
        <f t="shared" si="62"/>
        <v>1</v>
      </c>
      <c r="E84" s="11">
        <v>949</v>
      </c>
      <c r="F84" s="9">
        <f t="shared" si="63"/>
        <v>0.17448060305203161</v>
      </c>
      <c r="G84" s="11">
        <v>396</v>
      </c>
      <c r="H84" s="9">
        <f t="shared" si="64"/>
        <v>7.2807501378929954E-2</v>
      </c>
      <c r="I84" s="26">
        <v>0</v>
      </c>
      <c r="J84" s="9">
        <f t="shared" si="65"/>
        <v>0</v>
      </c>
      <c r="K84" s="11">
        <v>266</v>
      </c>
      <c r="L84" s="9">
        <f t="shared" si="66"/>
        <v>4.8906048906048903E-2</v>
      </c>
      <c r="M84" s="11">
        <v>59</v>
      </c>
      <c r="N84" s="9">
        <f t="shared" si="67"/>
        <v>1.0847582276153706E-2</v>
      </c>
      <c r="O84" s="11">
        <v>3440</v>
      </c>
      <c r="P84" s="9">
        <f t="shared" si="68"/>
        <v>0.63246920389777528</v>
      </c>
      <c r="Q84" s="27">
        <v>0</v>
      </c>
      <c r="R84" s="9">
        <f t="shared" si="69"/>
        <v>0</v>
      </c>
      <c r="S84" s="11">
        <v>329</v>
      </c>
      <c r="T84" s="9">
        <f t="shared" si="70"/>
        <v>6.0489060489060491E-2</v>
      </c>
    </row>
    <row r="85" spans="1:20" x14ac:dyDescent="0.25">
      <c r="B85" s="1">
        <v>2006</v>
      </c>
      <c r="C85" s="1">
        <f t="shared" si="71"/>
        <v>5272</v>
      </c>
      <c r="D85" s="8">
        <f t="shared" si="62"/>
        <v>1</v>
      </c>
      <c r="E85" s="11">
        <v>943</v>
      </c>
      <c r="F85" s="9">
        <f t="shared" si="63"/>
        <v>0.17886949924127465</v>
      </c>
      <c r="G85" s="11">
        <v>397</v>
      </c>
      <c r="H85" s="9">
        <f t="shared" si="64"/>
        <v>7.5303490136570561E-2</v>
      </c>
      <c r="I85" s="26">
        <v>0</v>
      </c>
      <c r="J85" s="9">
        <f t="shared" si="65"/>
        <v>0</v>
      </c>
      <c r="K85" s="11">
        <v>269</v>
      </c>
      <c r="L85" s="9">
        <f t="shared" si="66"/>
        <v>5.1024279210925644E-2</v>
      </c>
      <c r="M85" s="11">
        <v>62</v>
      </c>
      <c r="N85" s="9">
        <f t="shared" si="67"/>
        <v>1.1760242792109257E-2</v>
      </c>
      <c r="O85" s="11">
        <v>3340</v>
      </c>
      <c r="P85" s="8">
        <f t="shared" si="68"/>
        <v>0.633535660091047</v>
      </c>
      <c r="Q85" s="27">
        <v>0</v>
      </c>
      <c r="R85" s="9">
        <f t="shared" si="69"/>
        <v>0</v>
      </c>
      <c r="S85" s="11">
        <v>261</v>
      </c>
      <c r="T85" s="8">
        <f t="shared" si="70"/>
        <v>4.9506828528072838E-2</v>
      </c>
    </row>
    <row r="86" spans="1:20" x14ac:dyDescent="0.25">
      <c r="B86" s="1">
        <v>2005</v>
      </c>
      <c r="C86" s="1">
        <f t="shared" si="71"/>
        <v>5461</v>
      </c>
      <c r="D86" s="8">
        <f t="shared" ref="D86:D99" si="72">SUM(C86/C86)</f>
        <v>1</v>
      </c>
      <c r="E86" s="11">
        <v>929</v>
      </c>
      <c r="F86" s="9">
        <f t="shared" si="63"/>
        <v>0.17011536348654094</v>
      </c>
      <c r="G86" s="11">
        <v>438</v>
      </c>
      <c r="H86" s="9">
        <f t="shared" si="64"/>
        <v>8.0205090642739424E-2</v>
      </c>
      <c r="I86" s="26">
        <v>0</v>
      </c>
      <c r="J86" s="9">
        <f t="shared" si="65"/>
        <v>0</v>
      </c>
      <c r="K86" s="11">
        <v>263</v>
      </c>
      <c r="L86" s="9">
        <f t="shared" si="66"/>
        <v>4.8159677714704266E-2</v>
      </c>
      <c r="M86" s="11">
        <v>64</v>
      </c>
      <c r="N86" s="9">
        <f t="shared" si="67"/>
        <v>1.1719465299395715E-2</v>
      </c>
      <c r="O86" s="11">
        <v>3477</v>
      </c>
      <c r="P86" s="8">
        <f t="shared" si="68"/>
        <v>0.63669657571873284</v>
      </c>
      <c r="Q86" s="27">
        <v>0</v>
      </c>
      <c r="R86" s="9">
        <f t="shared" si="69"/>
        <v>0</v>
      </c>
      <c r="S86" s="11">
        <v>290</v>
      </c>
      <c r="T86" s="8">
        <f t="shared" si="70"/>
        <v>5.3103827137886833E-2</v>
      </c>
    </row>
    <row r="87" spans="1:20" x14ac:dyDescent="0.25">
      <c r="B87" s="1">
        <v>2004</v>
      </c>
      <c r="C87" s="1">
        <f t="shared" si="71"/>
        <v>5595</v>
      </c>
      <c r="D87" s="8">
        <f t="shared" si="72"/>
        <v>1</v>
      </c>
      <c r="E87" s="11">
        <v>912</v>
      </c>
      <c r="F87" s="9">
        <f t="shared" si="63"/>
        <v>0.16300268096514745</v>
      </c>
      <c r="G87" s="11">
        <v>440</v>
      </c>
      <c r="H87" s="9">
        <f t="shared" si="64"/>
        <v>7.8641644325290444E-2</v>
      </c>
      <c r="I87" s="26">
        <v>0</v>
      </c>
      <c r="J87" s="9">
        <f t="shared" si="65"/>
        <v>0</v>
      </c>
      <c r="K87" s="11">
        <v>263</v>
      </c>
      <c r="L87" s="9">
        <f t="shared" si="66"/>
        <v>4.7006255585344055E-2</v>
      </c>
      <c r="M87" s="11">
        <v>59</v>
      </c>
      <c r="N87" s="9">
        <f t="shared" si="67"/>
        <v>1.0545129579982127E-2</v>
      </c>
      <c r="O87" s="11">
        <v>3605</v>
      </c>
      <c r="P87" s="8">
        <f t="shared" si="68"/>
        <v>0.644325290437891</v>
      </c>
      <c r="Q87" s="27">
        <v>0</v>
      </c>
      <c r="R87" s="9">
        <f t="shared" si="69"/>
        <v>0</v>
      </c>
      <c r="S87" s="11">
        <v>316</v>
      </c>
      <c r="T87" s="8">
        <f t="shared" si="70"/>
        <v>5.6478999106344949E-2</v>
      </c>
    </row>
    <row r="88" spans="1:20" ht="0.75" customHeight="1" x14ac:dyDescent="0.25">
      <c r="B88" s="1">
        <v>2003</v>
      </c>
      <c r="C88" s="1">
        <f t="shared" si="71"/>
        <v>5510</v>
      </c>
      <c r="D88" s="8">
        <f t="shared" si="72"/>
        <v>1</v>
      </c>
      <c r="E88" s="11">
        <v>890</v>
      </c>
      <c r="F88" s="9">
        <f t="shared" si="63"/>
        <v>0.16152450090744103</v>
      </c>
      <c r="G88" s="11">
        <v>414</v>
      </c>
      <c r="H88" s="9">
        <f t="shared" si="64"/>
        <v>7.5136116152450097E-2</v>
      </c>
      <c r="I88" s="26">
        <v>0</v>
      </c>
      <c r="J88" s="9">
        <f t="shared" si="65"/>
        <v>0</v>
      </c>
      <c r="K88" s="11">
        <v>237</v>
      </c>
      <c r="L88" s="9">
        <f t="shared" si="66"/>
        <v>4.3012704174228672E-2</v>
      </c>
      <c r="M88" s="11">
        <v>48</v>
      </c>
      <c r="N88" s="9">
        <f t="shared" si="67"/>
        <v>8.7114337568058083E-3</v>
      </c>
      <c r="O88" s="11">
        <v>3625</v>
      </c>
      <c r="P88" s="8">
        <f t="shared" si="68"/>
        <v>0.65789473684210531</v>
      </c>
      <c r="Q88" s="27">
        <v>0</v>
      </c>
      <c r="R88" s="9">
        <f t="shared" si="69"/>
        <v>0</v>
      </c>
      <c r="S88" s="11">
        <v>296</v>
      </c>
      <c r="T88" s="8">
        <f t="shared" si="70"/>
        <v>5.3720508166969147E-2</v>
      </c>
    </row>
    <row r="89" spans="1:20" hidden="1" x14ac:dyDescent="0.25">
      <c r="B89" s="1">
        <v>2002</v>
      </c>
      <c r="C89" s="1">
        <f t="shared" si="71"/>
        <v>5514</v>
      </c>
      <c r="D89" s="8">
        <f t="shared" si="72"/>
        <v>1</v>
      </c>
      <c r="E89" s="11">
        <v>770</v>
      </c>
      <c r="F89" s="9">
        <f t="shared" si="63"/>
        <v>0.13964454116793618</v>
      </c>
      <c r="G89" s="11">
        <v>418</v>
      </c>
      <c r="H89" s="9">
        <f t="shared" si="64"/>
        <v>7.5807036634022482E-2</v>
      </c>
      <c r="I89" s="26">
        <v>0</v>
      </c>
      <c r="J89" s="9">
        <f t="shared" si="65"/>
        <v>0</v>
      </c>
      <c r="K89" s="11">
        <v>217</v>
      </c>
      <c r="L89" s="9">
        <f t="shared" si="66"/>
        <v>3.9354370692782012E-2</v>
      </c>
      <c r="M89" s="11">
        <v>39</v>
      </c>
      <c r="N89" s="9">
        <f t="shared" si="67"/>
        <v>7.0729053318824807E-3</v>
      </c>
      <c r="O89" s="11">
        <v>3606</v>
      </c>
      <c r="P89" s="8">
        <f t="shared" si="68"/>
        <v>0.65397170837867247</v>
      </c>
      <c r="Q89" s="27">
        <v>0</v>
      </c>
      <c r="R89" s="9">
        <f t="shared" si="69"/>
        <v>0</v>
      </c>
      <c r="S89" s="11">
        <v>464</v>
      </c>
      <c r="T89" s="8">
        <f t="shared" si="70"/>
        <v>8.4149437794704393E-2</v>
      </c>
    </row>
    <row r="90" spans="1:20" hidden="1" x14ac:dyDescent="0.25">
      <c r="B90" s="1">
        <v>2001</v>
      </c>
      <c r="C90" s="1">
        <f t="shared" si="71"/>
        <v>5399</v>
      </c>
      <c r="D90" s="8">
        <f t="shared" si="72"/>
        <v>1</v>
      </c>
      <c r="E90" s="11">
        <f t="shared" ref="E90:E99" si="73">SUM(E190+E291)</f>
        <v>752</v>
      </c>
      <c r="F90" s="9">
        <f t="shared" si="63"/>
        <v>0.13928505278755324</v>
      </c>
      <c r="G90" s="11">
        <f t="shared" ref="G90:G99" si="74">SUM(G190+G291)</f>
        <v>396</v>
      </c>
      <c r="H90" s="9">
        <f t="shared" si="64"/>
        <v>7.3346916095573256E-2</v>
      </c>
      <c r="I90" s="26">
        <v>0</v>
      </c>
      <c r="J90" s="9">
        <f t="shared" si="65"/>
        <v>0</v>
      </c>
      <c r="K90" s="11">
        <f t="shared" ref="K90:K99" si="75">SUM(K190+K291)</f>
        <v>203</v>
      </c>
      <c r="L90" s="9">
        <f t="shared" si="66"/>
        <v>3.7599555473235784E-2</v>
      </c>
      <c r="M90" s="11">
        <f t="shared" ref="M90:M99" si="76">SUM(M190+M291)</f>
        <v>34</v>
      </c>
      <c r="N90" s="9">
        <f t="shared" si="67"/>
        <v>6.2974624930542695E-3</v>
      </c>
      <c r="O90" s="11">
        <f t="shared" ref="O90:O99" si="77">SUM(O190+O291)</f>
        <v>3452</v>
      </c>
      <c r="P90" s="8">
        <f t="shared" si="68"/>
        <v>0.6393776625300982</v>
      </c>
      <c r="Q90" s="27">
        <v>0</v>
      </c>
      <c r="R90" s="9">
        <f t="shared" si="69"/>
        <v>0</v>
      </c>
      <c r="S90" s="11">
        <f t="shared" ref="S90:S99" si="78">SUM(S190+S291)</f>
        <v>562</v>
      </c>
      <c r="T90" s="8">
        <f t="shared" si="70"/>
        <v>0.10409335062048528</v>
      </c>
    </row>
    <row r="91" spans="1:20" s="22" customFormat="1" hidden="1" x14ac:dyDescent="0.25">
      <c r="A91" s="1"/>
      <c r="B91" s="1">
        <v>2000</v>
      </c>
      <c r="C91" s="1">
        <f t="shared" si="71"/>
        <v>5238</v>
      </c>
      <c r="D91" s="8">
        <f t="shared" si="72"/>
        <v>1</v>
      </c>
      <c r="E91" s="11">
        <f t="shared" si="73"/>
        <v>715</v>
      </c>
      <c r="F91" s="9">
        <f t="shared" si="63"/>
        <v>0.1365024818633066</v>
      </c>
      <c r="G91" s="11">
        <f t="shared" si="74"/>
        <v>364</v>
      </c>
      <c r="H91" s="9">
        <f t="shared" si="64"/>
        <v>6.9492172584956088E-2</v>
      </c>
      <c r="I91" s="26">
        <v>0</v>
      </c>
      <c r="J91" s="9">
        <f t="shared" si="65"/>
        <v>0</v>
      </c>
      <c r="K91" s="11">
        <f t="shared" si="75"/>
        <v>195</v>
      </c>
      <c r="L91" s="9">
        <f t="shared" si="66"/>
        <v>3.7227949599083619E-2</v>
      </c>
      <c r="M91" s="11">
        <f t="shared" si="76"/>
        <v>40</v>
      </c>
      <c r="N91" s="9">
        <f t="shared" si="67"/>
        <v>7.6365024818633069E-3</v>
      </c>
      <c r="O91" s="11">
        <f t="shared" si="77"/>
        <v>3270</v>
      </c>
      <c r="P91" s="8">
        <f t="shared" si="68"/>
        <v>0.62428407789232532</v>
      </c>
      <c r="Q91" s="27">
        <v>0</v>
      </c>
      <c r="R91" s="9">
        <f t="shared" si="69"/>
        <v>0</v>
      </c>
      <c r="S91" s="11">
        <f t="shared" si="78"/>
        <v>654</v>
      </c>
      <c r="T91" s="8">
        <f t="shared" si="70"/>
        <v>0.12485681557846506</v>
      </c>
    </row>
    <row r="92" spans="1:20" s="22" customFormat="1" hidden="1" x14ac:dyDescent="0.25">
      <c r="A92" s="1"/>
      <c r="B92" s="1">
        <v>1999</v>
      </c>
      <c r="C92" s="1">
        <f t="shared" si="71"/>
        <v>5314</v>
      </c>
      <c r="D92" s="8">
        <f t="shared" si="72"/>
        <v>1</v>
      </c>
      <c r="E92" s="7">
        <f t="shared" si="73"/>
        <v>689</v>
      </c>
      <c r="F92" s="9">
        <f t="shared" si="63"/>
        <v>0.12965750846819721</v>
      </c>
      <c r="G92" s="7">
        <f t="shared" si="74"/>
        <v>367</v>
      </c>
      <c r="H92" s="9">
        <f t="shared" si="64"/>
        <v>6.9062852841550615E-2</v>
      </c>
      <c r="I92" s="26">
        <v>0</v>
      </c>
      <c r="J92" s="9">
        <f t="shared" si="65"/>
        <v>0</v>
      </c>
      <c r="K92" s="7">
        <f t="shared" si="75"/>
        <v>207</v>
      </c>
      <c r="L92" s="9">
        <f t="shared" si="66"/>
        <v>3.8953707188558527E-2</v>
      </c>
      <c r="M92" s="7">
        <f t="shared" si="76"/>
        <v>38</v>
      </c>
      <c r="N92" s="9">
        <f t="shared" si="67"/>
        <v>7.1509220925856229E-3</v>
      </c>
      <c r="O92" s="7">
        <f t="shared" si="77"/>
        <v>3474</v>
      </c>
      <c r="P92" s="8">
        <f t="shared" si="68"/>
        <v>0.65374482499059094</v>
      </c>
      <c r="Q92" s="27">
        <v>0</v>
      </c>
      <c r="R92" s="9">
        <f t="shared" si="69"/>
        <v>0</v>
      </c>
      <c r="S92" s="7">
        <f t="shared" si="78"/>
        <v>539</v>
      </c>
      <c r="T92" s="8">
        <f t="shared" si="70"/>
        <v>0.10143018441851713</v>
      </c>
    </row>
    <row r="93" spans="1:20" s="22" customFormat="1" hidden="1" x14ac:dyDescent="0.25">
      <c r="A93" s="1"/>
      <c r="B93" s="1">
        <v>1998</v>
      </c>
      <c r="C93" s="1">
        <f t="shared" si="71"/>
        <v>5292</v>
      </c>
      <c r="D93" s="8">
        <f t="shared" si="72"/>
        <v>1</v>
      </c>
      <c r="E93" s="7">
        <f t="shared" si="73"/>
        <v>707</v>
      </c>
      <c r="F93" s="9">
        <v>0.13300000000000001</v>
      </c>
      <c r="G93" s="7">
        <f t="shared" si="74"/>
        <v>370</v>
      </c>
      <c r="H93" s="9">
        <f t="shared" si="64"/>
        <v>6.9916855631141347E-2</v>
      </c>
      <c r="I93" s="26">
        <v>0</v>
      </c>
      <c r="J93" s="9">
        <f t="shared" si="65"/>
        <v>0</v>
      </c>
      <c r="K93" s="7">
        <f t="shared" si="75"/>
        <v>208</v>
      </c>
      <c r="L93" s="9">
        <f t="shared" si="66"/>
        <v>3.9304610733182165E-2</v>
      </c>
      <c r="M93" s="7">
        <f t="shared" si="76"/>
        <v>36</v>
      </c>
      <c r="N93" s="9">
        <f t="shared" si="67"/>
        <v>6.8027210884353739E-3</v>
      </c>
      <c r="O93" s="1">
        <f t="shared" si="77"/>
        <v>3528</v>
      </c>
      <c r="P93" s="8">
        <f t="shared" si="68"/>
        <v>0.66666666666666663</v>
      </c>
      <c r="Q93" s="27">
        <v>0</v>
      </c>
      <c r="R93" s="9">
        <f t="shared" si="69"/>
        <v>0</v>
      </c>
      <c r="S93" s="1">
        <f t="shared" si="78"/>
        <v>443</v>
      </c>
      <c r="T93" s="8">
        <f t="shared" si="70"/>
        <v>8.3711262282690851E-2</v>
      </c>
    </row>
    <row r="94" spans="1:20" hidden="1" x14ac:dyDescent="0.25">
      <c r="B94" s="1">
        <v>1997</v>
      </c>
      <c r="C94" s="1">
        <f t="shared" si="71"/>
        <v>5234</v>
      </c>
      <c r="D94" s="8">
        <f t="shared" si="72"/>
        <v>1</v>
      </c>
      <c r="E94" s="7">
        <f t="shared" si="73"/>
        <v>656</v>
      </c>
      <c r="F94" s="9">
        <f t="shared" ref="F94:F99" si="79">SUM(E94/C94)</f>
        <v>0.12533435231180742</v>
      </c>
      <c r="G94" s="7">
        <f t="shared" si="74"/>
        <v>372</v>
      </c>
      <c r="H94" s="9">
        <f t="shared" si="64"/>
        <v>7.1073748567061515E-2</v>
      </c>
      <c r="I94" s="26">
        <v>0</v>
      </c>
      <c r="J94" s="9">
        <f t="shared" si="65"/>
        <v>0</v>
      </c>
      <c r="K94" s="7">
        <f t="shared" si="75"/>
        <v>220</v>
      </c>
      <c r="L94" s="9">
        <f t="shared" si="66"/>
        <v>4.2032862055789072E-2</v>
      </c>
      <c r="M94" s="7">
        <f t="shared" si="76"/>
        <v>34</v>
      </c>
      <c r="N94" s="9">
        <v>7.0000000000000001E-3</v>
      </c>
      <c r="O94" s="1">
        <f t="shared" si="77"/>
        <v>3557</v>
      </c>
      <c r="P94" s="8">
        <f t="shared" si="68"/>
        <v>0.67959495605655329</v>
      </c>
      <c r="Q94" s="27">
        <v>0</v>
      </c>
      <c r="R94" s="9">
        <f t="shared" si="69"/>
        <v>0</v>
      </c>
      <c r="S94" s="1">
        <f t="shared" si="78"/>
        <v>395</v>
      </c>
      <c r="T94" s="8">
        <f t="shared" si="70"/>
        <v>7.5468093236530379E-2</v>
      </c>
    </row>
    <row r="95" spans="1:20" hidden="1" x14ac:dyDescent="0.25">
      <c r="B95" s="1">
        <v>1996</v>
      </c>
      <c r="C95" s="1">
        <f t="shared" si="71"/>
        <v>5152</v>
      </c>
      <c r="D95" s="8">
        <f t="shared" si="72"/>
        <v>1</v>
      </c>
      <c r="E95" s="7">
        <f t="shared" si="73"/>
        <v>590</v>
      </c>
      <c r="F95" s="9">
        <f t="shared" si="79"/>
        <v>0.11451863354037267</v>
      </c>
      <c r="G95" s="7">
        <f t="shared" si="74"/>
        <v>430</v>
      </c>
      <c r="H95" s="9">
        <f t="shared" si="64"/>
        <v>8.3462732919254656E-2</v>
      </c>
      <c r="I95" s="26">
        <v>0</v>
      </c>
      <c r="J95" s="9">
        <f t="shared" si="65"/>
        <v>0</v>
      </c>
      <c r="K95" s="7">
        <f t="shared" si="75"/>
        <v>208</v>
      </c>
      <c r="L95" s="9">
        <f t="shared" si="66"/>
        <v>4.0372670807453416E-2</v>
      </c>
      <c r="M95" s="7">
        <f t="shared" si="76"/>
        <v>35</v>
      </c>
      <c r="N95" s="9">
        <f>SUM(M95/C95)</f>
        <v>6.793478260869565E-3</v>
      </c>
      <c r="O95" s="1">
        <f t="shared" si="77"/>
        <v>3583</v>
      </c>
      <c r="P95" s="8">
        <v>0.69599999999999995</v>
      </c>
      <c r="Q95" s="27">
        <v>0</v>
      </c>
      <c r="R95" s="9">
        <f t="shared" si="69"/>
        <v>0</v>
      </c>
      <c r="S95" s="1">
        <f t="shared" si="78"/>
        <v>306</v>
      </c>
      <c r="T95" s="8">
        <f t="shared" si="70"/>
        <v>5.93944099378882E-2</v>
      </c>
    </row>
    <row r="96" spans="1:20" s="4" customFormat="1" hidden="1" x14ac:dyDescent="0.25">
      <c r="A96" s="1"/>
      <c r="B96" s="1">
        <v>1995</v>
      </c>
      <c r="C96" s="1">
        <f t="shared" si="71"/>
        <v>5220</v>
      </c>
      <c r="D96" s="8">
        <f t="shared" si="72"/>
        <v>1</v>
      </c>
      <c r="E96" s="7">
        <f t="shared" si="73"/>
        <v>551</v>
      </c>
      <c r="F96" s="9">
        <f t="shared" si="79"/>
        <v>0.10555555555555556</v>
      </c>
      <c r="G96" s="7">
        <f t="shared" si="74"/>
        <v>470</v>
      </c>
      <c r="H96" s="9">
        <f t="shared" si="64"/>
        <v>9.0038314176245207E-2</v>
      </c>
      <c r="I96" s="26">
        <v>0</v>
      </c>
      <c r="J96" s="9">
        <f t="shared" si="65"/>
        <v>0</v>
      </c>
      <c r="K96" s="7">
        <f t="shared" si="75"/>
        <v>219</v>
      </c>
      <c r="L96" s="9">
        <f t="shared" si="66"/>
        <v>4.195402298850575E-2</v>
      </c>
      <c r="M96" s="7">
        <f t="shared" si="76"/>
        <v>32</v>
      </c>
      <c r="N96" s="9">
        <f>SUM(M96/C96)</f>
        <v>6.1302681992337167E-3</v>
      </c>
      <c r="O96" s="1">
        <f t="shared" si="77"/>
        <v>3777</v>
      </c>
      <c r="P96" s="8">
        <v>0.72299999999999998</v>
      </c>
      <c r="Q96" s="27">
        <v>0</v>
      </c>
      <c r="R96" s="9">
        <f t="shared" si="69"/>
        <v>0</v>
      </c>
      <c r="S96" s="1">
        <f t="shared" si="78"/>
        <v>171</v>
      </c>
      <c r="T96" s="8">
        <f t="shared" si="70"/>
        <v>3.2758620689655175E-2</v>
      </c>
    </row>
    <row r="97" spans="1:20" hidden="1" x14ac:dyDescent="0.25">
      <c r="A97" s="4"/>
      <c r="B97" s="1">
        <v>1989</v>
      </c>
      <c r="C97" s="1">
        <f t="shared" si="71"/>
        <v>5483</v>
      </c>
      <c r="D97" s="8">
        <f t="shared" si="72"/>
        <v>1</v>
      </c>
      <c r="E97" s="7">
        <f t="shared" si="73"/>
        <v>295</v>
      </c>
      <c r="F97" s="9">
        <f t="shared" si="79"/>
        <v>5.3802662775852633E-2</v>
      </c>
      <c r="G97" s="7">
        <f t="shared" si="74"/>
        <v>505</v>
      </c>
      <c r="H97" s="9">
        <f t="shared" si="64"/>
        <v>9.2102863395951126E-2</v>
      </c>
      <c r="I97" s="26">
        <v>0</v>
      </c>
      <c r="J97" s="9">
        <f t="shared" si="65"/>
        <v>0</v>
      </c>
      <c r="K97" s="7">
        <f t="shared" si="75"/>
        <v>162</v>
      </c>
      <c r="L97" s="9">
        <f t="shared" si="66"/>
        <v>2.9545869049790261E-2</v>
      </c>
      <c r="M97" s="7">
        <f t="shared" si="76"/>
        <v>23</v>
      </c>
      <c r="N97" s="9">
        <f>SUM(M97/C97)</f>
        <v>4.1947838774393578E-3</v>
      </c>
      <c r="O97" s="1">
        <f t="shared" si="77"/>
        <v>4496</v>
      </c>
      <c r="P97" s="8">
        <f>SUM(O97/C97)</f>
        <v>0.81998905708553715</v>
      </c>
      <c r="Q97" s="27">
        <v>0</v>
      </c>
      <c r="R97" s="9">
        <f t="shared" si="69"/>
        <v>0</v>
      </c>
      <c r="S97" s="1">
        <f t="shared" si="78"/>
        <v>2</v>
      </c>
      <c r="T97" s="8">
        <f t="shared" si="70"/>
        <v>3.6476381542950939E-4</v>
      </c>
    </row>
    <row r="98" spans="1:20" hidden="1" x14ac:dyDescent="0.25">
      <c r="A98" s="22"/>
      <c r="B98" s="1">
        <v>1988</v>
      </c>
      <c r="C98" s="1">
        <f t="shared" si="71"/>
        <v>5392</v>
      </c>
      <c r="D98" s="8">
        <f t="shared" si="72"/>
        <v>1</v>
      </c>
      <c r="E98" s="7">
        <f t="shared" si="73"/>
        <v>273</v>
      </c>
      <c r="F98" s="9">
        <f t="shared" si="79"/>
        <v>5.0630563798219584E-2</v>
      </c>
      <c r="G98" s="7">
        <f t="shared" si="74"/>
        <v>457</v>
      </c>
      <c r="H98" s="9">
        <f t="shared" si="64"/>
        <v>8.4755192878338284E-2</v>
      </c>
      <c r="I98" s="26">
        <v>0</v>
      </c>
      <c r="J98" s="9">
        <f t="shared" si="65"/>
        <v>0</v>
      </c>
      <c r="K98" s="7">
        <f t="shared" si="75"/>
        <v>174</v>
      </c>
      <c r="L98" s="9">
        <f t="shared" si="66"/>
        <v>3.2270029673590502E-2</v>
      </c>
      <c r="M98" s="7">
        <f t="shared" si="76"/>
        <v>21</v>
      </c>
      <c r="N98" s="9">
        <f>SUM(M98/C98)</f>
        <v>3.8946587537091988E-3</v>
      </c>
      <c r="O98" s="1">
        <f t="shared" si="77"/>
        <v>4441</v>
      </c>
      <c r="P98" s="8">
        <f>SUM(O98/C98)</f>
        <v>0.82362759643916916</v>
      </c>
      <c r="Q98" s="27">
        <v>0</v>
      </c>
      <c r="R98" s="9">
        <f t="shared" si="69"/>
        <v>0</v>
      </c>
      <c r="S98" s="1">
        <f t="shared" si="78"/>
        <v>26</v>
      </c>
      <c r="T98" s="8">
        <f t="shared" si="70"/>
        <v>4.8219584569732937E-3</v>
      </c>
    </row>
    <row r="99" spans="1:20" hidden="1" x14ac:dyDescent="0.25">
      <c r="A99" s="22"/>
      <c r="B99" s="1">
        <v>1987</v>
      </c>
      <c r="C99" s="1">
        <f t="shared" si="71"/>
        <v>5379</v>
      </c>
      <c r="D99" s="8">
        <f t="shared" si="72"/>
        <v>1</v>
      </c>
      <c r="E99" s="1">
        <f t="shared" si="73"/>
        <v>251</v>
      </c>
      <c r="F99" s="8">
        <f t="shared" si="79"/>
        <v>4.66629485034393E-2</v>
      </c>
      <c r="G99" s="1">
        <f t="shared" si="74"/>
        <v>347</v>
      </c>
      <c r="H99" s="8">
        <f t="shared" si="64"/>
        <v>6.4510131994794578E-2</v>
      </c>
      <c r="I99" s="26">
        <v>0</v>
      </c>
      <c r="J99" s="9">
        <f t="shared" si="65"/>
        <v>0</v>
      </c>
      <c r="K99" s="1">
        <f t="shared" si="75"/>
        <v>155</v>
      </c>
      <c r="L99" s="8">
        <f t="shared" si="66"/>
        <v>2.8815765012084032E-2</v>
      </c>
      <c r="M99" s="1">
        <f t="shared" si="76"/>
        <v>21</v>
      </c>
      <c r="N99" s="8">
        <f>SUM(M99/C99)</f>
        <v>3.9040713887339654E-3</v>
      </c>
      <c r="O99" s="1">
        <f t="shared" si="77"/>
        <v>4586</v>
      </c>
      <c r="P99" s="8">
        <f>SUM(O99/C99)</f>
        <v>0.85257482803495077</v>
      </c>
      <c r="Q99" s="27">
        <v>0</v>
      </c>
      <c r="R99" s="9">
        <f t="shared" si="69"/>
        <v>0</v>
      </c>
      <c r="S99" s="1">
        <f t="shared" si="78"/>
        <v>19</v>
      </c>
      <c r="T99" s="8">
        <f t="shared" si="70"/>
        <v>3.5322550659973974E-3</v>
      </c>
    </row>
    <row r="100" spans="1:20" x14ac:dyDescent="0.25">
      <c r="A100" s="22"/>
      <c r="B100" s="12"/>
      <c r="C100" s="12"/>
      <c r="D100" s="12"/>
      <c r="E100" s="12"/>
      <c r="F100" s="12"/>
      <c r="G100" s="12"/>
      <c r="H100" s="12"/>
      <c r="I100" s="28"/>
      <c r="J100" s="12"/>
      <c r="K100" s="12"/>
      <c r="L100" s="12"/>
      <c r="M100" s="12"/>
      <c r="N100" s="12"/>
      <c r="O100" s="12"/>
      <c r="P100" s="12"/>
      <c r="Q100" s="34"/>
      <c r="R100" s="12"/>
      <c r="S100" s="12"/>
      <c r="T100" s="12"/>
    </row>
    <row r="101" spans="1:20" x14ac:dyDescent="0.25">
      <c r="A101" s="22"/>
      <c r="B101" s="22"/>
      <c r="C101" s="22"/>
      <c r="D101" s="22"/>
      <c r="E101" s="22"/>
      <c r="F101" s="22"/>
      <c r="G101" s="22"/>
      <c r="H101" s="22"/>
      <c r="I101" s="12" t="s">
        <v>0</v>
      </c>
      <c r="J101" s="22"/>
      <c r="K101" s="22"/>
      <c r="L101" s="22"/>
      <c r="M101" s="22"/>
      <c r="N101" s="22"/>
      <c r="O101" s="22"/>
      <c r="P101" s="22"/>
      <c r="Q101" s="32"/>
      <c r="R101" s="22"/>
      <c r="S101" s="22"/>
      <c r="T101" s="22"/>
    </row>
    <row r="102" spans="1:20" x14ac:dyDescent="0.25">
      <c r="A102" s="22"/>
      <c r="B102" s="22"/>
      <c r="C102" s="22"/>
      <c r="D102" s="22"/>
      <c r="E102" s="22"/>
      <c r="F102" s="22"/>
      <c r="G102" s="22"/>
      <c r="H102" s="22"/>
      <c r="I102" s="12" t="s">
        <v>19</v>
      </c>
      <c r="J102" s="22"/>
      <c r="K102" s="22"/>
      <c r="L102" s="22"/>
      <c r="M102" s="22"/>
      <c r="N102" s="22"/>
      <c r="O102" s="22"/>
      <c r="P102" s="22"/>
      <c r="Q102" s="32"/>
      <c r="R102" s="22"/>
      <c r="S102" s="22"/>
      <c r="T102" s="22"/>
    </row>
    <row r="103" spans="1:20" x14ac:dyDescent="0.25">
      <c r="A103" s="22"/>
      <c r="B103" s="23"/>
      <c r="C103" s="23"/>
      <c r="D103" s="23"/>
      <c r="E103" s="23"/>
      <c r="F103" s="23"/>
      <c r="G103" s="23"/>
      <c r="H103" s="23"/>
      <c r="I103" s="41" t="s">
        <v>26</v>
      </c>
      <c r="J103" s="23"/>
      <c r="K103" s="23"/>
      <c r="L103" s="23"/>
      <c r="M103" s="23"/>
      <c r="N103" s="23"/>
      <c r="O103" s="23"/>
      <c r="P103" s="23"/>
      <c r="Q103" s="33"/>
      <c r="R103" s="23"/>
      <c r="S103" s="23"/>
      <c r="T103" s="23"/>
    </row>
    <row r="104" spans="1:20" x14ac:dyDescent="0.25">
      <c r="E104" s="13"/>
      <c r="F104" s="13"/>
      <c r="G104" s="13"/>
      <c r="H104" s="13"/>
      <c r="I104" s="29"/>
      <c r="J104" s="13"/>
      <c r="K104" s="13"/>
      <c r="L104" s="13"/>
      <c r="M104" s="13"/>
      <c r="N104" s="13"/>
    </row>
    <row r="105" spans="1:20" x14ac:dyDescent="0.25">
      <c r="A105" s="4" t="s">
        <v>1</v>
      </c>
      <c r="B105" s="4" t="s">
        <v>2</v>
      </c>
      <c r="C105" s="2" t="s">
        <v>3</v>
      </c>
      <c r="D105" s="2"/>
      <c r="E105" s="13" t="s">
        <v>5</v>
      </c>
      <c r="F105" s="13"/>
      <c r="G105" s="13" t="s">
        <v>4</v>
      </c>
      <c r="H105" s="13"/>
      <c r="I105" s="29" t="s">
        <v>24</v>
      </c>
      <c r="J105" s="13"/>
      <c r="K105" s="13" t="s">
        <v>6</v>
      </c>
      <c r="L105" s="13"/>
      <c r="M105" s="13" t="s">
        <v>18</v>
      </c>
      <c r="N105" s="13"/>
      <c r="O105" s="2" t="s">
        <v>7</v>
      </c>
      <c r="P105" s="2"/>
      <c r="Q105" s="29" t="s">
        <v>25</v>
      </c>
      <c r="R105" s="2"/>
      <c r="S105" s="2" t="s">
        <v>8</v>
      </c>
      <c r="T105" s="2"/>
    </row>
    <row r="106" spans="1:20" x14ac:dyDescent="0.25">
      <c r="A106" s="3"/>
      <c r="B106" s="3"/>
      <c r="C106" s="5" t="s">
        <v>9</v>
      </c>
      <c r="D106" s="5" t="s">
        <v>10</v>
      </c>
      <c r="E106" s="6" t="s">
        <v>9</v>
      </c>
      <c r="F106" s="6" t="s">
        <v>10</v>
      </c>
      <c r="G106" s="6" t="s">
        <v>9</v>
      </c>
      <c r="H106" s="6" t="s">
        <v>10</v>
      </c>
      <c r="I106" s="6" t="s">
        <v>9</v>
      </c>
      <c r="J106" s="6" t="s">
        <v>10</v>
      </c>
      <c r="K106" s="6" t="s">
        <v>9</v>
      </c>
      <c r="L106" s="6" t="s">
        <v>10</v>
      </c>
      <c r="M106" s="6" t="s">
        <v>9</v>
      </c>
      <c r="N106" s="6" t="s">
        <v>10</v>
      </c>
      <c r="O106" s="5" t="s">
        <v>9</v>
      </c>
      <c r="P106" s="5" t="s">
        <v>10</v>
      </c>
      <c r="Q106" s="6" t="s">
        <v>9</v>
      </c>
      <c r="R106" s="6" t="s">
        <v>10</v>
      </c>
      <c r="S106" s="5" t="s">
        <v>9</v>
      </c>
      <c r="T106" s="5" t="s">
        <v>10</v>
      </c>
    </row>
    <row r="107" spans="1:20" x14ac:dyDescent="0.25">
      <c r="A107" s="1" t="s">
        <v>11</v>
      </c>
      <c r="B107" s="4">
        <v>2013</v>
      </c>
      <c r="C107" s="1">
        <f>SUM(C131+C154+C178)</f>
        <v>18605</v>
      </c>
      <c r="D107" s="8">
        <f t="shared" ref="D107:D128" si="80">SUM(C107/C8)</f>
        <v>0.49331813119796364</v>
      </c>
      <c r="E107" s="1">
        <f>SUM(E131+E154+E178)</f>
        <v>2317</v>
      </c>
      <c r="F107" s="8">
        <f t="shared" ref="F107:F128" si="81">SUM(E107/E8)</f>
        <v>0.46959870287798944</v>
      </c>
      <c r="G107" s="1">
        <f>SUM(G131+G154+G178)</f>
        <v>1062</v>
      </c>
      <c r="H107" s="8">
        <f t="shared" ref="H107:H128" si="82">SUM(G107/G8)</f>
        <v>0.58480176211453749</v>
      </c>
      <c r="I107" s="1">
        <f>SUM(I131+I154+I178)</f>
        <v>7</v>
      </c>
      <c r="J107" s="40">
        <f>SUM(I107/C107)</f>
        <v>3.7624294544477292E-4</v>
      </c>
      <c r="K107" s="1">
        <f>SUM(K131+K154+K178)</f>
        <v>950</v>
      </c>
      <c r="L107" s="8">
        <f t="shared" ref="L107:L128" si="83">SUM(K107/K8)</f>
        <v>0.50639658848614078</v>
      </c>
      <c r="M107" s="1">
        <f>SUM(M131+M154+M178)</f>
        <v>40</v>
      </c>
      <c r="N107" s="8">
        <f t="shared" ref="N107:N128" si="84">SUM(M107/M8)</f>
        <v>0.52631578947368418</v>
      </c>
      <c r="O107" s="1">
        <f>SUM(O131+O154+O178)</f>
        <v>12331</v>
      </c>
      <c r="P107" s="8">
        <f t="shared" ref="P107:P128" si="85">SUM(O107/O8)</f>
        <v>0.49109880919192322</v>
      </c>
      <c r="Q107" s="1">
        <f>SUM(Q131+Q154+Q178)</f>
        <v>671</v>
      </c>
      <c r="R107" s="40">
        <f>SUM(Q107/K107)</f>
        <v>0.70631578947368423</v>
      </c>
      <c r="S107" s="1">
        <f>SUM(S131+S154+S178)</f>
        <v>1227</v>
      </c>
      <c r="T107" s="8">
        <f t="shared" ref="T107:T128" si="86">SUM(S107/S8)</f>
        <v>0.46565464895635672</v>
      </c>
    </row>
    <row r="108" spans="1:20" x14ac:dyDescent="0.25">
      <c r="A108" s="1" t="s">
        <v>22</v>
      </c>
      <c r="B108" s="4">
        <v>2012</v>
      </c>
      <c r="C108" s="1">
        <f>SUM(C132+C155+C179)</f>
        <v>18494</v>
      </c>
      <c r="D108" s="8">
        <f t="shared" si="80"/>
        <v>0.49258223465175122</v>
      </c>
      <c r="E108" s="1">
        <f>SUM(E132+E155+E179)</f>
        <v>2269</v>
      </c>
      <c r="F108" s="8">
        <f t="shared" si="81"/>
        <v>0.46639260020554985</v>
      </c>
      <c r="G108" s="1">
        <f>SUM(G132+G155+G179)</f>
        <v>1041</v>
      </c>
      <c r="H108" s="8">
        <f t="shared" si="82"/>
        <v>0.58483146067415726</v>
      </c>
      <c r="I108" s="1">
        <f>SUM(I132+I155+I179)</f>
        <v>7</v>
      </c>
      <c r="J108" s="40">
        <f>SUM(I108/C108)</f>
        <v>3.7850113550340651E-4</v>
      </c>
      <c r="K108" s="1">
        <f>SUM(K132+K155+K179)</f>
        <v>921</v>
      </c>
      <c r="L108" s="8">
        <f t="shared" si="83"/>
        <v>0.5159663865546219</v>
      </c>
      <c r="M108" s="1">
        <f>SUM(M132+M155+M179)</f>
        <v>33</v>
      </c>
      <c r="N108" s="8">
        <f t="shared" si="84"/>
        <v>0.45205479452054792</v>
      </c>
      <c r="O108" s="1">
        <f>SUM(O132+O155+O179)</f>
        <v>12601</v>
      </c>
      <c r="P108" s="8">
        <f t="shared" si="85"/>
        <v>0.49059762507299981</v>
      </c>
      <c r="Q108" s="1">
        <f>SUM(Q132+Q155+Q179)</f>
        <v>638</v>
      </c>
      <c r="R108" s="40">
        <f>SUM(Q108/K108)</f>
        <v>0.69272529858849075</v>
      </c>
      <c r="S108" s="1">
        <f>SUM(S132+S155+S179)</f>
        <v>984</v>
      </c>
      <c r="T108" s="8">
        <f t="shared" si="86"/>
        <v>0.4683484055211804</v>
      </c>
    </row>
    <row r="109" spans="1:20" x14ac:dyDescent="0.25">
      <c r="B109" s="1">
        <v>2011</v>
      </c>
      <c r="C109" s="1">
        <f>SUM(C133+C151+C174)</f>
        <v>25503</v>
      </c>
      <c r="D109" s="8">
        <f t="shared" si="80"/>
        <v>0.68571198107119813</v>
      </c>
      <c r="E109" s="1">
        <f>SUM(E131+E151+E174)</f>
        <v>2374</v>
      </c>
      <c r="F109" s="8">
        <f t="shared" si="81"/>
        <v>0.50190274841437632</v>
      </c>
      <c r="G109" s="1">
        <f>SUM(G131+G151+G174)</f>
        <v>1608</v>
      </c>
      <c r="H109" s="8">
        <f t="shared" si="82"/>
        <v>0.90591549295774643</v>
      </c>
      <c r="I109" s="1">
        <f>SUM(I133+I156+I180)</f>
        <v>8</v>
      </c>
      <c r="J109" s="40">
        <f>SUM(I109/C109)</f>
        <v>3.1368858565658942E-4</v>
      </c>
      <c r="K109" s="1">
        <f>SUM(K133+K151+K174)</f>
        <v>875</v>
      </c>
      <c r="L109" s="8">
        <f t="shared" si="83"/>
        <v>0.50287356321839083</v>
      </c>
      <c r="M109" s="1">
        <f>SUM(M131+M151+M174)</f>
        <v>89</v>
      </c>
      <c r="N109" s="8">
        <f t="shared" si="84"/>
        <v>1.2027027027027026</v>
      </c>
      <c r="O109" s="1">
        <f>SUM(O131+O151+O174)</f>
        <v>19344</v>
      </c>
      <c r="P109" s="8">
        <f t="shared" si="85"/>
        <v>0.74886763965777559</v>
      </c>
      <c r="Q109" s="7">
        <f>SUM(Q133+Q151+Q174)</f>
        <v>473</v>
      </c>
      <c r="R109" s="40">
        <f>SUM(Q109/K109)</f>
        <v>0.54057142857142859</v>
      </c>
      <c r="S109" s="1">
        <f>SUM(S131+S151+S174)</f>
        <v>1028</v>
      </c>
      <c r="T109" s="8">
        <f t="shared" si="86"/>
        <v>0.58079096045197742</v>
      </c>
    </row>
    <row r="110" spans="1:20" x14ac:dyDescent="0.25">
      <c r="B110" s="1">
        <v>2010</v>
      </c>
      <c r="C110" s="1">
        <f>SUM(C134+C152+C175)</f>
        <v>25267</v>
      </c>
      <c r="D110" s="8">
        <f t="shared" si="80"/>
        <v>0.68941336971350609</v>
      </c>
      <c r="E110" s="1">
        <f>SUM(E134+E152+E175)</f>
        <v>2154</v>
      </c>
      <c r="F110" s="8">
        <f t="shared" si="81"/>
        <v>0.4663347044814895</v>
      </c>
      <c r="G110" s="1">
        <f>SUM(G134+G152+G175)</f>
        <v>1511</v>
      </c>
      <c r="H110" s="8">
        <f t="shared" si="82"/>
        <v>0.85030951041080471</v>
      </c>
      <c r="I110" s="1">
        <f>SUM(I134+I157+I181)</f>
        <v>6</v>
      </c>
      <c r="J110" s="40">
        <f t="shared" ref="J110:J120" si="87">SUM(I110/C110)</f>
        <v>2.3746388570071634E-4</v>
      </c>
      <c r="K110" s="1">
        <f>SUM(K134+K152+K175)</f>
        <v>867</v>
      </c>
      <c r="L110" s="8">
        <f t="shared" si="83"/>
        <v>0.49093997734994338</v>
      </c>
      <c r="M110" s="1">
        <f>SUM(M134+M152+M175)</f>
        <v>82</v>
      </c>
      <c r="N110" s="8">
        <f t="shared" si="84"/>
        <v>0.96470588235294119</v>
      </c>
      <c r="O110" s="1">
        <f>SUM(O134+O152+O175)</f>
        <v>19646</v>
      </c>
      <c r="P110" s="8">
        <f t="shared" si="85"/>
        <v>0.76372259368682938</v>
      </c>
      <c r="Q110" s="7">
        <f>SUM(Q134+Q152+Q175)</f>
        <v>484</v>
      </c>
      <c r="R110" s="40">
        <f t="shared" ref="R110:R120" si="88">SUM(Q110/K110)</f>
        <v>0.55824682814302196</v>
      </c>
      <c r="S110" s="1">
        <f>SUM(S134+S152+S175)</f>
        <v>521</v>
      </c>
      <c r="T110" s="8">
        <f t="shared" si="86"/>
        <v>0.36638537271448662</v>
      </c>
    </row>
    <row r="111" spans="1:20" x14ac:dyDescent="0.25">
      <c r="B111" s="1">
        <v>2009</v>
      </c>
      <c r="C111" s="1">
        <f t="shared" ref="C111:C128" si="89">SUM(C135+C158+C182)</f>
        <v>17549</v>
      </c>
      <c r="D111" s="8">
        <f t="shared" si="80"/>
        <v>0.49732195992858558</v>
      </c>
      <c r="E111" s="1">
        <f>SUM(E135+E153+E176)</f>
        <v>1538</v>
      </c>
      <c r="F111" s="8">
        <f t="shared" si="81"/>
        <v>0.32997210898948726</v>
      </c>
      <c r="G111" s="1">
        <f>SUM(G135+G153+G176)</f>
        <v>872</v>
      </c>
      <c r="H111" s="8">
        <f t="shared" si="82"/>
        <v>0.40407784986098239</v>
      </c>
      <c r="I111" s="1">
        <v>0</v>
      </c>
      <c r="J111" s="40">
        <f t="shared" si="87"/>
        <v>0</v>
      </c>
      <c r="K111" s="1">
        <f>SUM(K135+K153+K176)</f>
        <v>585</v>
      </c>
      <c r="L111" s="8">
        <f t="shared" si="83"/>
        <v>0.37119289340101524</v>
      </c>
      <c r="M111" s="1">
        <f>SUM(M135+M153+M176)</f>
        <v>93</v>
      </c>
      <c r="N111" s="8">
        <f t="shared" si="84"/>
        <v>0.36904761904761907</v>
      </c>
      <c r="O111" s="1">
        <f>SUM(O135+O153+O176)</f>
        <v>8438</v>
      </c>
      <c r="P111" s="8">
        <f t="shared" si="85"/>
        <v>0.34807359128784754</v>
      </c>
      <c r="Q111" s="7">
        <f>SUM(Q135+Q153+Q176)</f>
        <v>0</v>
      </c>
      <c r="R111" s="40">
        <f t="shared" si="88"/>
        <v>0</v>
      </c>
      <c r="S111" s="1">
        <f>SUM(S135+S153+S176)</f>
        <v>814</v>
      </c>
      <c r="T111" s="8">
        <f t="shared" si="86"/>
        <v>0.33944954128440369</v>
      </c>
    </row>
    <row r="112" spans="1:20" ht="15.75" customHeight="1" x14ac:dyDescent="0.25">
      <c r="B112" s="1">
        <v>2008</v>
      </c>
      <c r="C112" s="1">
        <f t="shared" si="89"/>
        <v>17491</v>
      </c>
      <c r="D112" s="8">
        <f t="shared" si="80"/>
        <v>0.5005150804097751</v>
      </c>
      <c r="E112" s="1">
        <f t="shared" ref="E112:E128" si="90">SUM(E136+E159+E183)</f>
        <v>2211</v>
      </c>
      <c r="F112" s="8">
        <f t="shared" si="81"/>
        <v>0.4911150599733452</v>
      </c>
      <c r="G112" s="1">
        <f t="shared" ref="G112:G128" si="91">SUM(G136+G159+G183)</f>
        <v>1393</v>
      </c>
      <c r="H112" s="8">
        <f t="shared" si="82"/>
        <v>0.60043103448275859</v>
      </c>
      <c r="I112" s="1">
        <f t="shared" ref="I112:I128" si="92">SUM(I136+I159+I183)</f>
        <v>0</v>
      </c>
      <c r="J112" s="9">
        <f t="shared" si="87"/>
        <v>0</v>
      </c>
      <c r="K112" s="1">
        <f t="shared" ref="K112:K128" si="93">SUM(K136+K159+K183)</f>
        <v>850</v>
      </c>
      <c r="L112" s="8">
        <f t="shared" si="83"/>
        <v>0.51640340218712033</v>
      </c>
      <c r="M112" s="1">
        <f t="shared" ref="M112:M128" si="94">SUM(M136+M159+M183)</f>
        <v>148</v>
      </c>
      <c r="N112" s="8">
        <f t="shared" si="84"/>
        <v>0.5266903914590747</v>
      </c>
      <c r="O112" s="1">
        <f t="shared" ref="O112:O128" si="95">SUM(O136+O159+O183)</f>
        <v>11929</v>
      </c>
      <c r="P112" s="8">
        <f t="shared" si="85"/>
        <v>0.49413860237769769</v>
      </c>
      <c r="Q112" s="7">
        <f t="shared" ref="Q112:Q128" si="96">SUM(Q136+Q158+Q182)</f>
        <v>0</v>
      </c>
      <c r="R112" s="9">
        <f t="shared" si="88"/>
        <v>0</v>
      </c>
      <c r="S112" s="1">
        <f t="shared" ref="S112:S128" si="97">SUM(S136+S159+S183)</f>
        <v>960</v>
      </c>
      <c r="T112" s="8">
        <f t="shared" si="86"/>
        <v>0.46692607003891051</v>
      </c>
    </row>
    <row r="113" spans="2:20" x14ac:dyDescent="0.25">
      <c r="B113" s="1">
        <v>2007</v>
      </c>
      <c r="C113" s="1">
        <f t="shared" si="89"/>
        <v>17632</v>
      </c>
      <c r="D113" s="8">
        <f t="shared" si="80"/>
        <v>0.50290929834569309</v>
      </c>
      <c r="E113" s="1">
        <f t="shared" si="90"/>
        <v>2232</v>
      </c>
      <c r="F113" s="8">
        <f t="shared" si="81"/>
        <v>0.48648648648648651</v>
      </c>
      <c r="G113" s="1">
        <f t="shared" si="91"/>
        <v>1443</v>
      </c>
      <c r="H113" s="8">
        <f t="shared" si="82"/>
        <v>0.60783487784330248</v>
      </c>
      <c r="I113" s="1">
        <f t="shared" si="92"/>
        <v>0</v>
      </c>
      <c r="J113" s="9">
        <f t="shared" si="87"/>
        <v>0</v>
      </c>
      <c r="K113" s="1">
        <f t="shared" si="93"/>
        <v>877</v>
      </c>
      <c r="L113" s="8">
        <f t="shared" si="83"/>
        <v>0.50402298850574712</v>
      </c>
      <c r="M113" s="1">
        <f t="shared" si="94"/>
        <v>175</v>
      </c>
      <c r="N113" s="8">
        <f t="shared" si="84"/>
        <v>0.53353658536585369</v>
      </c>
      <c r="O113" s="1">
        <f t="shared" si="95"/>
        <v>11960</v>
      </c>
      <c r="P113" s="8">
        <f t="shared" si="85"/>
        <v>0.49715259591802802</v>
      </c>
      <c r="Q113" s="7">
        <f t="shared" si="96"/>
        <v>0</v>
      </c>
      <c r="R113" s="9">
        <f t="shared" si="88"/>
        <v>0</v>
      </c>
      <c r="S113" s="1">
        <f t="shared" si="97"/>
        <v>945</v>
      </c>
      <c r="T113" s="8">
        <f t="shared" si="86"/>
        <v>0.47896604156107453</v>
      </c>
    </row>
    <row r="114" spans="2:20" x14ac:dyDescent="0.25">
      <c r="B114" s="1">
        <v>2006</v>
      </c>
      <c r="C114" s="1">
        <f t="shared" si="89"/>
        <v>17291</v>
      </c>
      <c r="D114" s="8">
        <f t="shared" si="80"/>
        <v>0.50421368792464938</v>
      </c>
      <c r="E114" s="1">
        <f t="shared" si="90"/>
        <v>2266</v>
      </c>
      <c r="F114" s="8">
        <f t="shared" si="81"/>
        <v>0.49573397506016187</v>
      </c>
      <c r="G114" s="1">
        <f t="shared" si="91"/>
        <v>1462</v>
      </c>
      <c r="H114" s="8">
        <f t="shared" si="82"/>
        <v>0.59576202118989408</v>
      </c>
      <c r="I114" s="1">
        <f t="shared" si="92"/>
        <v>0</v>
      </c>
      <c r="J114" s="9">
        <f t="shared" si="87"/>
        <v>0</v>
      </c>
      <c r="K114" s="1">
        <f t="shared" si="93"/>
        <v>849</v>
      </c>
      <c r="L114" s="8">
        <f t="shared" si="83"/>
        <v>0.49303135888501742</v>
      </c>
      <c r="M114" s="1">
        <f t="shared" si="94"/>
        <v>180</v>
      </c>
      <c r="N114" s="8">
        <f t="shared" si="84"/>
        <v>0.54216867469879515</v>
      </c>
      <c r="O114" s="1">
        <f t="shared" si="95"/>
        <v>11798</v>
      </c>
      <c r="P114" s="8">
        <f t="shared" si="85"/>
        <v>0.4996400287976962</v>
      </c>
      <c r="Q114" s="7">
        <f t="shared" si="96"/>
        <v>0</v>
      </c>
      <c r="R114" s="9">
        <f t="shared" si="88"/>
        <v>0</v>
      </c>
      <c r="S114" s="1">
        <f t="shared" si="97"/>
        <v>736</v>
      </c>
      <c r="T114" s="8">
        <f t="shared" si="86"/>
        <v>0.45971267957526546</v>
      </c>
    </row>
    <row r="115" spans="2:20" x14ac:dyDescent="0.25">
      <c r="B115" s="1">
        <v>2005</v>
      </c>
      <c r="C115" s="1">
        <f t="shared" si="89"/>
        <v>17337</v>
      </c>
      <c r="D115" s="8">
        <f t="shared" si="80"/>
        <v>0.50478963459018777</v>
      </c>
      <c r="E115" s="1">
        <f t="shared" si="90"/>
        <v>2263</v>
      </c>
      <c r="F115" s="9">
        <f t="shared" si="81"/>
        <v>0.49529437513679142</v>
      </c>
      <c r="G115" s="1">
        <f t="shared" si="91"/>
        <v>1550</v>
      </c>
      <c r="H115" s="9">
        <f t="shared" si="82"/>
        <v>0.59205500381970966</v>
      </c>
      <c r="I115" s="1">
        <f t="shared" si="92"/>
        <v>0</v>
      </c>
      <c r="J115" s="9">
        <f t="shared" si="87"/>
        <v>0</v>
      </c>
      <c r="K115" s="1">
        <f t="shared" si="93"/>
        <v>839</v>
      </c>
      <c r="L115" s="9">
        <f t="shared" si="83"/>
        <v>0.48052691867124858</v>
      </c>
      <c r="M115" s="1">
        <f t="shared" si="94"/>
        <v>174</v>
      </c>
      <c r="N115" s="9">
        <f t="shared" si="84"/>
        <v>0.52409638554216864</v>
      </c>
      <c r="O115" s="1">
        <f t="shared" si="95"/>
        <v>11776</v>
      </c>
      <c r="P115" s="8">
        <f t="shared" si="85"/>
        <v>0.50264640600990274</v>
      </c>
      <c r="Q115" s="7">
        <f t="shared" si="96"/>
        <v>0</v>
      </c>
      <c r="R115" s="9">
        <f t="shared" si="88"/>
        <v>0</v>
      </c>
      <c r="S115" s="1">
        <f t="shared" si="97"/>
        <v>735</v>
      </c>
      <c r="T115" s="8">
        <f t="shared" si="86"/>
        <v>0.44491525423728812</v>
      </c>
    </row>
    <row r="116" spans="2:20" ht="13.5" customHeight="1" x14ac:dyDescent="0.25">
      <c r="B116" s="1">
        <v>2004</v>
      </c>
      <c r="C116" s="1">
        <f t="shared" si="89"/>
        <v>17126</v>
      </c>
      <c r="D116" s="8">
        <f t="shared" si="80"/>
        <v>0.5046706939737734</v>
      </c>
      <c r="E116" s="1">
        <f t="shared" si="90"/>
        <v>2216</v>
      </c>
      <c r="F116" s="9">
        <f t="shared" si="81"/>
        <v>0.49552772808586765</v>
      </c>
      <c r="G116" s="1">
        <f t="shared" si="91"/>
        <v>1605</v>
      </c>
      <c r="H116" s="9">
        <f t="shared" si="82"/>
        <v>0.60429216867469882</v>
      </c>
      <c r="I116" s="1">
        <f t="shared" si="92"/>
        <v>0</v>
      </c>
      <c r="J116" s="9">
        <f t="shared" si="87"/>
        <v>0</v>
      </c>
      <c r="K116" s="1">
        <f t="shared" si="93"/>
        <v>801</v>
      </c>
      <c r="L116" s="9">
        <f t="shared" si="83"/>
        <v>0.47565320665083133</v>
      </c>
      <c r="M116" s="1">
        <f t="shared" si="94"/>
        <v>158</v>
      </c>
      <c r="N116" s="9">
        <f t="shared" si="84"/>
        <v>0.50318471337579618</v>
      </c>
      <c r="O116" s="1">
        <f t="shared" si="95"/>
        <v>11514</v>
      </c>
      <c r="P116" s="8">
        <f t="shared" si="85"/>
        <v>0.50137165251469629</v>
      </c>
      <c r="Q116" s="7">
        <f t="shared" si="96"/>
        <v>0</v>
      </c>
      <c r="R116" s="9">
        <f t="shared" si="88"/>
        <v>0</v>
      </c>
      <c r="S116" s="1">
        <f t="shared" si="97"/>
        <v>832</v>
      </c>
      <c r="T116" s="8">
        <f t="shared" si="86"/>
        <v>0.4511930585683297</v>
      </c>
    </row>
    <row r="117" spans="2:20" ht="1.5" hidden="1" customHeight="1" x14ac:dyDescent="0.25">
      <c r="B117" s="1">
        <v>2003</v>
      </c>
      <c r="C117" s="1">
        <f t="shared" si="89"/>
        <v>16995</v>
      </c>
      <c r="D117" s="8">
        <f t="shared" si="80"/>
        <v>0.50707124955245253</v>
      </c>
      <c r="E117" s="1">
        <f t="shared" si="90"/>
        <v>2224</v>
      </c>
      <c r="F117" s="9">
        <f t="shared" si="81"/>
        <v>0.49543328135442194</v>
      </c>
      <c r="G117" s="1">
        <f t="shared" si="91"/>
        <v>1642</v>
      </c>
      <c r="H117" s="9">
        <f t="shared" si="82"/>
        <v>0.60456553755522824</v>
      </c>
      <c r="I117" s="1">
        <f t="shared" si="92"/>
        <v>0</v>
      </c>
      <c r="J117" s="9">
        <f t="shared" si="87"/>
        <v>0</v>
      </c>
      <c r="K117" s="1">
        <f t="shared" si="93"/>
        <v>796</v>
      </c>
      <c r="L117" s="9">
        <f t="shared" si="83"/>
        <v>0.47980711271850512</v>
      </c>
      <c r="M117" s="1">
        <f t="shared" si="94"/>
        <v>141</v>
      </c>
      <c r="N117" s="9">
        <f t="shared" si="84"/>
        <v>0.5127272727272727</v>
      </c>
      <c r="O117" s="1">
        <f t="shared" si="95"/>
        <v>11438</v>
      </c>
      <c r="P117" s="8">
        <f t="shared" si="85"/>
        <v>0.50449894142554697</v>
      </c>
      <c r="Q117" s="7">
        <f t="shared" si="96"/>
        <v>0</v>
      </c>
      <c r="R117" s="9">
        <f t="shared" si="88"/>
        <v>0</v>
      </c>
      <c r="S117" s="1">
        <f t="shared" si="97"/>
        <v>754</v>
      </c>
      <c r="T117" s="8">
        <f t="shared" si="86"/>
        <v>0.44222873900293252</v>
      </c>
    </row>
    <row r="118" spans="2:20" hidden="1" x14ac:dyDescent="0.25">
      <c r="B118" s="1">
        <v>2002</v>
      </c>
      <c r="C118" s="1">
        <f t="shared" si="89"/>
        <v>16849</v>
      </c>
      <c r="D118" s="8">
        <f t="shared" si="80"/>
        <v>0.50385765550239237</v>
      </c>
      <c r="E118" s="1">
        <f t="shared" si="90"/>
        <v>2106</v>
      </c>
      <c r="F118" s="9">
        <f t="shared" si="81"/>
        <v>0.48976744186046511</v>
      </c>
      <c r="G118" s="1">
        <f t="shared" si="91"/>
        <v>1628</v>
      </c>
      <c r="H118" s="9">
        <f t="shared" si="82"/>
        <v>0.59743119266055045</v>
      </c>
      <c r="I118" s="1">
        <f t="shared" si="92"/>
        <v>0</v>
      </c>
      <c r="J118" s="9">
        <f t="shared" si="87"/>
        <v>0</v>
      </c>
      <c r="K118" s="1">
        <f t="shared" si="93"/>
        <v>761</v>
      </c>
      <c r="L118" s="9">
        <f t="shared" si="83"/>
        <v>0.4837889383343929</v>
      </c>
      <c r="M118" s="1">
        <f t="shared" si="94"/>
        <v>123</v>
      </c>
      <c r="N118" s="9">
        <f t="shared" si="84"/>
        <v>0.47859922178988329</v>
      </c>
      <c r="O118" s="1">
        <f t="shared" si="95"/>
        <v>11392</v>
      </c>
      <c r="P118" s="8">
        <f t="shared" si="85"/>
        <v>0.50231491688346042</v>
      </c>
      <c r="Q118" s="7">
        <f t="shared" si="96"/>
        <v>0</v>
      </c>
      <c r="R118" s="9">
        <f t="shared" si="88"/>
        <v>0</v>
      </c>
      <c r="S118" s="1">
        <f t="shared" si="97"/>
        <v>839</v>
      </c>
      <c r="T118" s="8">
        <f t="shared" si="86"/>
        <v>0.44018887722980066</v>
      </c>
    </row>
    <row r="119" spans="2:20" hidden="1" x14ac:dyDescent="0.25">
      <c r="B119" s="1">
        <v>2001</v>
      </c>
      <c r="C119" s="1">
        <f t="shared" si="89"/>
        <v>16627</v>
      </c>
      <c r="D119" s="8">
        <f t="shared" si="80"/>
        <v>0.50073784068664362</v>
      </c>
      <c r="E119" s="1">
        <f t="shared" si="90"/>
        <v>2082</v>
      </c>
      <c r="F119" s="9">
        <f t="shared" si="81"/>
        <v>0.49477186311787075</v>
      </c>
      <c r="G119" s="1">
        <f t="shared" si="91"/>
        <v>1568</v>
      </c>
      <c r="H119" s="9">
        <f t="shared" si="82"/>
        <v>0.59938837920489296</v>
      </c>
      <c r="I119" s="1">
        <f t="shared" si="92"/>
        <v>0</v>
      </c>
      <c r="J119" s="9">
        <f t="shared" si="87"/>
        <v>0</v>
      </c>
      <c r="K119" s="1">
        <f t="shared" si="93"/>
        <v>708</v>
      </c>
      <c r="L119" s="9">
        <f t="shared" si="83"/>
        <v>0.48163265306122449</v>
      </c>
      <c r="M119" s="1">
        <f t="shared" si="94"/>
        <v>102</v>
      </c>
      <c r="N119" s="9">
        <f t="shared" si="84"/>
        <v>0.45333333333333331</v>
      </c>
      <c r="O119" s="1">
        <f t="shared" si="95"/>
        <v>11140</v>
      </c>
      <c r="P119" s="8">
        <f t="shared" si="85"/>
        <v>0.49776586237712245</v>
      </c>
      <c r="Q119" s="7">
        <f t="shared" si="96"/>
        <v>0</v>
      </c>
      <c r="R119" s="9">
        <f t="shared" si="88"/>
        <v>0</v>
      </c>
      <c r="S119" s="1">
        <f t="shared" si="97"/>
        <v>1027</v>
      </c>
      <c r="T119" s="8">
        <f t="shared" si="86"/>
        <v>0.44535993061578488</v>
      </c>
    </row>
    <row r="120" spans="2:20" hidden="1" x14ac:dyDescent="0.25">
      <c r="B120" s="1">
        <v>2000</v>
      </c>
      <c r="C120" s="1">
        <f t="shared" si="89"/>
        <v>16334</v>
      </c>
      <c r="D120" s="8">
        <f t="shared" si="80"/>
        <v>0.49741153541628602</v>
      </c>
      <c r="E120" s="1">
        <f t="shared" si="90"/>
        <v>1931</v>
      </c>
      <c r="F120" s="9">
        <f t="shared" si="81"/>
        <v>0.48154613466334162</v>
      </c>
      <c r="G120" s="1">
        <f t="shared" si="91"/>
        <v>1545</v>
      </c>
      <c r="H120" s="9">
        <f t="shared" si="82"/>
        <v>0.5956052428681573</v>
      </c>
      <c r="I120" s="1">
        <f t="shared" si="92"/>
        <v>0</v>
      </c>
      <c r="J120" s="9">
        <f t="shared" si="87"/>
        <v>0</v>
      </c>
      <c r="K120" s="1">
        <f t="shared" si="93"/>
        <v>682</v>
      </c>
      <c r="L120" s="9">
        <f t="shared" si="83"/>
        <v>0.484375</v>
      </c>
      <c r="M120" s="1">
        <f t="shared" si="94"/>
        <v>95</v>
      </c>
      <c r="N120" s="9">
        <f t="shared" si="84"/>
        <v>0.44392523364485981</v>
      </c>
      <c r="O120" s="1">
        <f t="shared" si="95"/>
        <v>10942</v>
      </c>
      <c r="P120" s="8">
        <f t="shared" si="85"/>
        <v>0.4951355264944115</v>
      </c>
      <c r="Q120" s="7">
        <f t="shared" si="96"/>
        <v>0</v>
      </c>
      <c r="R120" s="9">
        <f t="shared" si="88"/>
        <v>0</v>
      </c>
      <c r="S120" s="1">
        <f t="shared" si="97"/>
        <v>1139</v>
      </c>
      <c r="T120" s="8">
        <f t="shared" si="86"/>
        <v>0.45324313569438918</v>
      </c>
    </row>
    <row r="121" spans="2:20" hidden="1" x14ac:dyDescent="0.25">
      <c r="B121" s="1">
        <v>1999</v>
      </c>
      <c r="C121" s="1">
        <f t="shared" si="89"/>
        <v>16286</v>
      </c>
      <c r="D121" s="8">
        <f t="shared" si="80"/>
        <v>0.49441408621736488</v>
      </c>
      <c r="E121" s="1">
        <f t="shared" si="90"/>
        <v>1857</v>
      </c>
      <c r="F121" s="9">
        <f t="shared" si="81"/>
        <v>0.47360367253251723</v>
      </c>
      <c r="G121" s="1">
        <f t="shared" si="91"/>
        <v>1605</v>
      </c>
      <c r="H121" s="9">
        <f t="shared" si="82"/>
        <v>0.60134881978269017</v>
      </c>
      <c r="I121" s="1">
        <f t="shared" si="92"/>
        <v>0</v>
      </c>
      <c r="J121" s="9"/>
      <c r="K121" s="1">
        <f t="shared" si="93"/>
        <v>657</v>
      </c>
      <c r="L121" s="9">
        <f t="shared" si="83"/>
        <v>0.46928571428571431</v>
      </c>
      <c r="M121" s="1">
        <f t="shared" si="94"/>
        <v>104</v>
      </c>
      <c r="N121" s="9">
        <f t="shared" si="84"/>
        <v>0.48826291079812206</v>
      </c>
      <c r="O121" s="1">
        <f t="shared" si="95"/>
        <v>11049</v>
      </c>
      <c r="P121" s="8">
        <f t="shared" si="85"/>
        <v>0.49113215095346047</v>
      </c>
      <c r="Q121" s="7">
        <f t="shared" si="96"/>
        <v>0</v>
      </c>
      <c r="R121" s="8"/>
      <c r="S121" s="1">
        <f t="shared" si="97"/>
        <v>1014</v>
      </c>
      <c r="T121" s="8">
        <f t="shared" si="86"/>
        <v>0.45267857142857143</v>
      </c>
    </row>
    <row r="122" spans="2:20" hidden="1" x14ac:dyDescent="0.25">
      <c r="B122" s="1">
        <v>1998</v>
      </c>
      <c r="C122" s="1">
        <f t="shared" si="89"/>
        <v>16093</v>
      </c>
      <c r="D122" s="8">
        <f t="shared" si="80"/>
        <v>0.49301513387660068</v>
      </c>
      <c r="E122" s="7">
        <f t="shared" si="90"/>
        <v>1818</v>
      </c>
      <c r="F122" s="9">
        <f t="shared" si="81"/>
        <v>0.47704014694305957</v>
      </c>
      <c r="G122" s="7">
        <f t="shared" si="91"/>
        <v>1671</v>
      </c>
      <c r="H122" s="9">
        <f t="shared" si="82"/>
        <v>0.60303139660772287</v>
      </c>
      <c r="I122" s="7">
        <f t="shared" si="92"/>
        <v>0</v>
      </c>
      <c r="J122" s="9"/>
      <c r="K122" s="7">
        <f t="shared" si="93"/>
        <v>671</v>
      </c>
      <c r="L122" s="9">
        <f t="shared" si="83"/>
        <v>0.46792189679218971</v>
      </c>
      <c r="M122" s="7">
        <f t="shared" si="94"/>
        <v>126</v>
      </c>
      <c r="N122" s="9">
        <f t="shared" si="84"/>
        <v>0.55506607929515417</v>
      </c>
      <c r="O122" s="1">
        <f t="shared" si="95"/>
        <v>10951</v>
      </c>
      <c r="P122" s="8">
        <f t="shared" si="85"/>
        <v>0.48875301258591447</v>
      </c>
      <c r="Q122" s="7">
        <f t="shared" si="96"/>
        <v>0</v>
      </c>
      <c r="R122" s="8"/>
      <c r="S122" s="1">
        <f t="shared" si="97"/>
        <v>856</v>
      </c>
      <c r="T122" s="8">
        <f t="shared" si="86"/>
        <v>0.42950326141495232</v>
      </c>
    </row>
    <row r="123" spans="2:20" hidden="1" x14ac:dyDescent="0.25">
      <c r="B123" s="1">
        <v>1997</v>
      </c>
      <c r="C123" s="1">
        <f t="shared" si="89"/>
        <v>16065</v>
      </c>
      <c r="D123" s="8">
        <f t="shared" si="80"/>
        <v>0.4904744458692068</v>
      </c>
      <c r="E123" s="7">
        <f t="shared" si="90"/>
        <v>1803</v>
      </c>
      <c r="F123" s="9">
        <f t="shared" si="81"/>
        <v>0.47572559366754619</v>
      </c>
      <c r="G123" s="7">
        <f t="shared" si="91"/>
        <v>1697</v>
      </c>
      <c r="H123" s="9">
        <f t="shared" si="82"/>
        <v>0.60092067988668552</v>
      </c>
      <c r="I123" s="7">
        <f t="shared" si="92"/>
        <v>0</v>
      </c>
      <c r="J123" s="9"/>
      <c r="K123" s="7">
        <f t="shared" si="93"/>
        <v>686</v>
      </c>
      <c r="L123" s="9">
        <f t="shared" si="83"/>
        <v>0.46571622539035978</v>
      </c>
      <c r="M123" s="7">
        <f t="shared" si="94"/>
        <v>127</v>
      </c>
      <c r="N123" s="9">
        <f t="shared" si="84"/>
        <v>0.55947136563876654</v>
      </c>
      <c r="O123" s="1">
        <f t="shared" si="95"/>
        <v>11020</v>
      </c>
      <c r="P123" s="8">
        <f t="shared" si="85"/>
        <v>0.48416150432757787</v>
      </c>
      <c r="Q123" s="7">
        <f t="shared" si="96"/>
        <v>0</v>
      </c>
      <c r="R123" s="8"/>
      <c r="S123" s="1">
        <f t="shared" si="97"/>
        <v>732</v>
      </c>
      <c r="T123" s="8">
        <f t="shared" si="86"/>
        <v>0.43597379392495533</v>
      </c>
    </row>
    <row r="124" spans="2:20" hidden="1" x14ac:dyDescent="0.25">
      <c r="B124" s="1">
        <v>1996</v>
      </c>
      <c r="C124" s="1">
        <f t="shared" si="89"/>
        <v>15824</v>
      </c>
      <c r="D124" s="8">
        <f t="shared" si="80"/>
        <v>0.48898365316275766</v>
      </c>
      <c r="E124" s="7">
        <f t="shared" si="90"/>
        <v>1687</v>
      </c>
      <c r="F124" s="9">
        <f t="shared" si="81"/>
        <v>0.46320702910488742</v>
      </c>
      <c r="G124" s="7">
        <f t="shared" si="91"/>
        <v>1754</v>
      </c>
      <c r="H124" s="9">
        <f t="shared" si="82"/>
        <v>0.61114982578397214</v>
      </c>
      <c r="I124" s="7">
        <f t="shared" si="92"/>
        <v>0</v>
      </c>
      <c r="J124" s="9"/>
      <c r="K124" s="7">
        <f t="shared" si="93"/>
        <v>685</v>
      </c>
      <c r="L124" s="9">
        <f t="shared" si="83"/>
        <v>0.46566961250849764</v>
      </c>
      <c r="M124" s="7">
        <f t="shared" si="94"/>
        <v>119</v>
      </c>
      <c r="N124" s="9">
        <f t="shared" si="84"/>
        <v>0.52654867256637172</v>
      </c>
      <c r="O124" s="1">
        <f t="shared" si="95"/>
        <v>11015</v>
      </c>
      <c r="P124" s="8">
        <f t="shared" si="85"/>
        <v>0.48256374309997374</v>
      </c>
      <c r="Q124" s="7">
        <f t="shared" si="96"/>
        <v>0</v>
      </c>
      <c r="R124" s="8"/>
      <c r="S124" s="1">
        <f t="shared" si="97"/>
        <v>564</v>
      </c>
      <c r="T124" s="8">
        <f t="shared" si="86"/>
        <v>0.42533936651583709</v>
      </c>
    </row>
    <row r="125" spans="2:20" hidden="1" x14ac:dyDescent="0.25">
      <c r="B125" s="1">
        <v>1995</v>
      </c>
      <c r="C125" s="1">
        <f t="shared" si="89"/>
        <v>15854</v>
      </c>
      <c r="D125" s="8">
        <f t="shared" si="80"/>
        <v>0.48498011624349951</v>
      </c>
      <c r="E125" s="7">
        <f t="shared" si="90"/>
        <v>1630</v>
      </c>
      <c r="F125" s="9">
        <f t="shared" si="81"/>
        <v>0.46319977266268825</v>
      </c>
      <c r="G125" s="7">
        <f t="shared" si="91"/>
        <v>1744</v>
      </c>
      <c r="H125" s="9">
        <f t="shared" si="82"/>
        <v>0.6127898805340829</v>
      </c>
      <c r="I125" s="7">
        <f t="shared" si="92"/>
        <v>0</v>
      </c>
      <c r="J125" s="9"/>
      <c r="K125" s="7">
        <f t="shared" si="93"/>
        <v>694</v>
      </c>
      <c r="L125" s="9">
        <f t="shared" si="83"/>
        <v>0.46328437917222964</v>
      </c>
      <c r="M125" s="7">
        <f t="shared" si="94"/>
        <v>129</v>
      </c>
      <c r="N125" s="9">
        <f t="shared" si="84"/>
        <v>0.52653061224489794</v>
      </c>
      <c r="O125" s="1">
        <f t="shared" si="95"/>
        <v>11200</v>
      </c>
      <c r="P125" s="8">
        <f t="shared" si="85"/>
        <v>0.47586675730795375</v>
      </c>
      <c r="Q125" s="7">
        <f t="shared" si="96"/>
        <v>0</v>
      </c>
      <c r="R125" s="8"/>
      <c r="S125" s="1">
        <f t="shared" si="97"/>
        <v>457</v>
      </c>
      <c r="T125" s="8">
        <f t="shared" si="86"/>
        <v>0.43690248565965584</v>
      </c>
    </row>
    <row r="126" spans="2:20" hidden="1" x14ac:dyDescent="0.25">
      <c r="B126" s="1">
        <v>1989</v>
      </c>
      <c r="C126" s="1">
        <f t="shared" si="89"/>
        <v>15154</v>
      </c>
      <c r="D126" s="8">
        <f t="shared" si="80"/>
        <v>0.46060790273556229</v>
      </c>
      <c r="E126" s="7">
        <f t="shared" si="90"/>
        <v>1031</v>
      </c>
      <c r="F126" s="9">
        <f t="shared" si="81"/>
        <v>0.45842596709648731</v>
      </c>
      <c r="G126" s="7">
        <f t="shared" si="91"/>
        <v>1226</v>
      </c>
      <c r="H126" s="9">
        <f t="shared" si="82"/>
        <v>0.57289719626168223</v>
      </c>
      <c r="I126" s="7">
        <f t="shared" si="92"/>
        <v>0</v>
      </c>
      <c r="J126" s="9"/>
      <c r="K126" s="7">
        <f t="shared" si="93"/>
        <v>374</v>
      </c>
      <c r="L126" s="9">
        <f t="shared" si="83"/>
        <v>0.40345199568500539</v>
      </c>
      <c r="M126" s="7">
        <f t="shared" si="94"/>
        <v>85</v>
      </c>
      <c r="N126" s="9">
        <f t="shared" si="84"/>
        <v>0.61594202898550721</v>
      </c>
      <c r="O126" s="1">
        <f t="shared" si="95"/>
        <v>12256</v>
      </c>
      <c r="P126" s="8">
        <f t="shared" si="85"/>
        <v>0.45268523306493313</v>
      </c>
      <c r="Q126" s="7">
        <f t="shared" si="96"/>
        <v>0</v>
      </c>
      <c r="R126" s="8"/>
      <c r="S126" s="1">
        <f t="shared" si="97"/>
        <v>182</v>
      </c>
      <c r="T126" s="8">
        <f t="shared" si="86"/>
        <v>0.489247311827957</v>
      </c>
    </row>
    <row r="127" spans="2:20" hidden="1" x14ac:dyDescent="0.25">
      <c r="B127" s="1">
        <v>1988</v>
      </c>
      <c r="C127" s="1">
        <f t="shared" si="89"/>
        <v>15028</v>
      </c>
      <c r="D127" s="8">
        <f t="shared" si="80"/>
        <v>0.46348383913150754</v>
      </c>
      <c r="E127" s="7">
        <f t="shared" si="90"/>
        <v>909</v>
      </c>
      <c r="F127" s="9">
        <f t="shared" si="81"/>
        <v>0.44911067193675891</v>
      </c>
      <c r="G127" s="7">
        <f t="shared" si="91"/>
        <v>1161</v>
      </c>
      <c r="H127" s="9">
        <f t="shared" si="82"/>
        <v>0.57732471407260066</v>
      </c>
      <c r="I127" s="7">
        <f t="shared" si="92"/>
        <v>0</v>
      </c>
      <c r="J127" s="9"/>
      <c r="K127" s="7">
        <f t="shared" si="93"/>
        <v>336</v>
      </c>
      <c r="L127" s="9">
        <f t="shared" si="83"/>
        <v>0.40776699029126212</v>
      </c>
      <c r="M127" s="7">
        <f t="shared" si="94"/>
        <v>73</v>
      </c>
      <c r="N127" s="9">
        <f t="shared" si="84"/>
        <v>0.55303030303030298</v>
      </c>
      <c r="O127" s="1">
        <f t="shared" si="95"/>
        <v>12438</v>
      </c>
      <c r="P127" s="8">
        <f t="shared" si="85"/>
        <v>0.45721217468019409</v>
      </c>
      <c r="Q127" s="7">
        <f t="shared" si="96"/>
        <v>0</v>
      </c>
      <c r="R127" s="8"/>
      <c r="S127" s="1">
        <f t="shared" si="97"/>
        <v>111</v>
      </c>
      <c r="T127" s="8">
        <f t="shared" si="86"/>
        <v>0.48471615720524019</v>
      </c>
    </row>
    <row r="128" spans="2:20" hidden="1" x14ac:dyDescent="0.25">
      <c r="B128" s="1">
        <v>1987</v>
      </c>
      <c r="C128" s="1">
        <f t="shared" si="89"/>
        <v>14924</v>
      </c>
      <c r="D128" s="8">
        <f t="shared" si="80"/>
        <v>0.46499454743729551</v>
      </c>
      <c r="E128" s="7">
        <f t="shared" si="90"/>
        <v>804</v>
      </c>
      <c r="F128" s="9">
        <f t="shared" si="81"/>
        <v>0.44592346089850249</v>
      </c>
      <c r="G128" s="7">
        <f t="shared" si="91"/>
        <v>1004</v>
      </c>
      <c r="H128" s="9">
        <f t="shared" si="82"/>
        <v>0.57900807381776243</v>
      </c>
      <c r="I128" s="7">
        <f t="shared" si="92"/>
        <v>0</v>
      </c>
      <c r="J128" s="9"/>
      <c r="K128" s="7">
        <f t="shared" si="93"/>
        <v>279</v>
      </c>
      <c r="L128" s="9">
        <f t="shared" si="83"/>
        <v>0.41211225997045792</v>
      </c>
      <c r="M128" s="7">
        <f t="shared" si="94"/>
        <v>68</v>
      </c>
      <c r="N128" s="9">
        <f t="shared" si="84"/>
        <v>0.52713178294573648</v>
      </c>
      <c r="O128" s="1">
        <f t="shared" si="95"/>
        <v>12669</v>
      </c>
      <c r="P128" s="8">
        <f t="shared" si="85"/>
        <v>0.46022231909328681</v>
      </c>
      <c r="Q128" s="7">
        <f t="shared" si="96"/>
        <v>0</v>
      </c>
      <c r="R128" s="8"/>
      <c r="S128" s="1">
        <f t="shared" si="97"/>
        <v>100</v>
      </c>
      <c r="T128" s="8">
        <f t="shared" si="86"/>
        <v>0.44642857142857145</v>
      </c>
    </row>
    <row r="129" spans="1:20" x14ac:dyDescent="0.25">
      <c r="A129" s="3"/>
      <c r="B129" s="3"/>
      <c r="C129" s="3"/>
      <c r="D129" s="3"/>
      <c r="E129" s="10"/>
      <c r="F129" s="10"/>
      <c r="G129" s="10"/>
      <c r="H129" s="10"/>
      <c r="I129" s="30"/>
      <c r="J129" s="10"/>
      <c r="K129" s="10"/>
      <c r="L129" s="10"/>
      <c r="M129" s="10"/>
      <c r="N129" s="10"/>
      <c r="O129" s="3"/>
      <c r="P129" s="3"/>
      <c r="Q129" s="30"/>
      <c r="R129" s="3"/>
      <c r="S129" s="3"/>
      <c r="T129" s="3"/>
    </row>
    <row r="130" spans="1:20" x14ac:dyDescent="0.25">
      <c r="A130" s="4"/>
      <c r="B130" s="4"/>
      <c r="C130" s="4"/>
      <c r="D130" s="4"/>
      <c r="E130" s="24"/>
      <c r="F130" s="24"/>
      <c r="G130" s="24"/>
      <c r="H130" s="24"/>
      <c r="I130" s="31"/>
      <c r="J130" s="24"/>
      <c r="K130" s="24"/>
      <c r="L130" s="24"/>
      <c r="M130" s="24"/>
      <c r="N130" s="24"/>
      <c r="O130" s="4"/>
      <c r="P130" s="4"/>
      <c r="Q130" s="31"/>
      <c r="R130" s="4"/>
      <c r="S130" s="4"/>
      <c r="T130" s="4"/>
    </row>
    <row r="131" spans="1:20" x14ac:dyDescent="0.25">
      <c r="A131" s="1" t="s">
        <v>12</v>
      </c>
      <c r="B131" s="1">
        <v>2013</v>
      </c>
      <c r="C131" s="1">
        <f>SUM(E131+G131+O131+S131+I131+K131+M131+Q131)</f>
        <v>13054</v>
      </c>
      <c r="D131" s="8">
        <f t="shared" ref="D131:D152" si="98">SUM(C131/C32)</f>
        <v>0.49580310684036616</v>
      </c>
      <c r="E131" s="11">
        <v>1580</v>
      </c>
      <c r="F131" s="8">
        <f t="shared" ref="F131:F152" si="99">SUM(E131/E32)</f>
        <v>0.45757312481899798</v>
      </c>
      <c r="G131" s="11">
        <v>700</v>
      </c>
      <c r="H131" s="8">
        <f t="shared" ref="H131:H152" si="100">SUM(G131/G32)</f>
        <v>0.5709624796084829</v>
      </c>
      <c r="I131" s="42">
        <v>3</v>
      </c>
      <c r="J131" s="9">
        <f>SUM(I131/C131)</f>
        <v>2.2981461620959093E-4</v>
      </c>
      <c r="K131" s="11">
        <v>593</v>
      </c>
      <c r="L131" s="8">
        <f t="shared" ref="L131:L152" si="101">SUM(K131/K32)</f>
        <v>0.50945017182130581</v>
      </c>
      <c r="M131" s="11">
        <v>25</v>
      </c>
      <c r="N131" s="8">
        <f t="shared" ref="N131:N152" si="102">SUM(M131/M32)</f>
        <v>0.56818181818181823</v>
      </c>
      <c r="O131" s="11">
        <v>8744</v>
      </c>
      <c r="P131" s="8">
        <f t="shared" ref="P131:P152" si="103">SUM(O131/O32)</f>
        <v>0.49479402444545045</v>
      </c>
      <c r="Q131" s="42">
        <v>480</v>
      </c>
      <c r="R131" s="9">
        <f>SUM(Q131/C131)</f>
        <v>3.6770338593534548E-2</v>
      </c>
      <c r="S131" s="11">
        <v>929</v>
      </c>
      <c r="T131" s="8">
        <f t="shared" ref="T131:T152" si="104">SUM(S131/S32)</f>
        <v>0.49205508474576271</v>
      </c>
    </row>
    <row r="132" spans="1:20" x14ac:dyDescent="0.25">
      <c r="A132" s="1" t="s">
        <v>22</v>
      </c>
      <c r="B132" s="1">
        <v>2012</v>
      </c>
      <c r="C132" s="1">
        <f>SUM(E132+G132+O132+S132+I132+K132+M132+Q132)</f>
        <v>12889</v>
      </c>
      <c r="D132" s="8">
        <f t="shared" si="98"/>
        <v>0.49241642788920725</v>
      </c>
      <c r="E132" s="11">
        <v>1543</v>
      </c>
      <c r="F132" s="8">
        <f t="shared" si="99"/>
        <v>0.45664397750813851</v>
      </c>
      <c r="G132" s="11">
        <v>693</v>
      </c>
      <c r="H132" s="8">
        <f t="shared" si="100"/>
        <v>0.56433224755700329</v>
      </c>
      <c r="I132" s="42">
        <v>4</v>
      </c>
      <c r="J132" s="9">
        <f>SUM(I132/C132)</f>
        <v>3.1034215222282567E-4</v>
      </c>
      <c r="K132" s="11">
        <v>586</v>
      </c>
      <c r="L132" s="8">
        <f t="shared" si="101"/>
        <v>0.51996450754214729</v>
      </c>
      <c r="M132" s="11">
        <v>21</v>
      </c>
      <c r="N132" s="8">
        <f t="shared" si="102"/>
        <v>0.46666666666666667</v>
      </c>
      <c r="O132" s="11">
        <v>8880</v>
      </c>
      <c r="P132" s="8">
        <f t="shared" si="103"/>
        <v>0.49166712806599855</v>
      </c>
      <c r="Q132" s="42">
        <v>459</v>
      </c>
      <c r="R132" s="9">
        <f>SUM(Q132/C132)</f>
        <v>3.5611761967569246E-2</v>
      </c>
      <c r="S132" s="11">
        <v>703</v>
      </c>
      <c r="T132" s="8">
        <f t="shared" si="104"/>
        <v>0.48819444444444443</v>
      </c>
    </row>
    <row r="133" spans="1:20" x14ac:dyDescent="0.25">
      <c r="B133" s="1">
        <v>2011</v>
      </c>
      <c r="C133" s="1">
        <f>SUM(E133+G133+O133+S133+I133+K133+M133+Q133)</f>
        <v>12758</v>
      </c>
      <c r="D133" s="8">
        <f t="shared" si="98"/>
        <v>0.49541783162472819</v>
      </c>
      <c r="E133" s="11">
        <v>1481</v>
      </c>
      <c r="F133" s="8">
        <f t="shared" si="99"/>
        <v>0.45723988885458478</v>
      </c>
      <c r="G133" s="11">
        <v>720</v>
      </c>
      <c r="H133" s="8">
        <f t="shared" si="100"/>
        <v>0.59405940594059403</v>
      </c>
      <c r="I133" s="42">
        <v>5</v>
      </c>
      <c r="J133" s="9">
        <f>SUM(I133/C133)</f>
        <v>3.9191095783038096E-4</v>
      </c>
      <c r="K133" s="11">
        <v>595</v>
      </c>
      <c r="L133" s="8">
        <f t="shared" si="101"/>
        <v>0.52983081032947466</v>
      </c>
      <c r="M133" s="11">
        <v>17</v>
      </c>
      <c r="N133" s="8">
        <f t="shared" si="102"/>
        <v>0.40476190476190477</v>
      </c>
      <c r="O133" s="11">
        <v>8906</v>
      </c>
      <c r="P133" s="8">
        <f t="shared" si="103"/>
        <v>0.49373544738884578</v>
      </c>
      <c r="Q133" s="42">
        <v>473</v>
      </c>
      <c r="R133" s="9">
        <f>SUM(Q133/C133)</f>
        <v>3.7074776610754034E-2</v>
      </c>
      <c r="S133" s="11">
        <v>561</v>
      </c>
      <c r="T133" s="8">
        <f t="shared" si="104"/>
        <v>0.47744680851063831</v>
      </c>
    </row>
    <row r="134" spans="1:20" x14ac:dyDescent="0.25">
      <c r="B134" s="1">
        <v>2010</v>
      </c>
      <c r="C134" s="1">
        <f>SUM(E134+G134+O134+S134+I134+K134+M134+Q134)</f>
        <v>12638</v>
      </c>
      <c r="D134" s="8">
        <f t="shared" si="98"/>
        <v>0.49789229011543157</v>
      </c>
      <c r="E134" s="11">
        <v>1461</v>
      </c>
      <c r="F134" s="8">
        <f t="shared" si="99"/>
        <v>0.46751999999999999</v>
      </c>
      <c r="G134" s="11">
        <v>703</v>
      </c>
      <c r="H134" s="8">
        <f t="shared" si="100"/>
        <v>0.57907742998352552</v>
      </c>
      <c r="I134" s="42">
        <v>2</v>
      </c>
      <c r="J134" s="9">
        <f t="shared" ref="J134:J152" si="105">SUM(I134/C134)</f>
        <v>1.5825288811520811E-4</v>
      </c>
      <c r="K134" s="11">
        <v>637</v>
      </c>
      <c r="L134" s="8">
        <f t="shared" si="101"/>
        <v>0.54584404455869751</v>
      </c>
      <c r="M134" s="11">
        <v>24</v>
      </c>
      <c r="N134" s="8">
        <f t="shared" si="102"/>
        <v>0.48979591836734693</v>
      </c>
      <c r="O134" s="11">
        <v>8899</v>
      </c>
      <c r="P134" s="8">
        <f t="shared" si="103"/>
        <v>0.49521424596549807</v>
      </c>
      <c r="Q134" s="42">
        <v>484</v>
      </c>
      <c r="R134" s="9">
        <f t="shared" ref="R134:R152" si="106">SUM(Q134/C134)</f>
        <v>3.8297198923880359E-2</v>
      </c>
      <c r="S134" s="11">
        <v>428</v>
      </c>
      <c r="T134" s="8">
        <f t="shared" si="104"/>
        <v>0.4553191489361702</v>
      </c>
    </row>
    <row r="135" spans="1:20" ht="14.25" customHeight="1" x14ac:dyDescent="0.25">
      <c r="B135" s="1">
        <v>2009</v>
      </c>
      <c r="C135" s="1">
        <f t="shared" ref="C135:C152" si="107">SUM(E135+G135+O135+S135+I135+K135+M135+Q135)</f>
        <v>12340</v>
      </c>
      <c r="D135" s="8">
        <f t="shared" si="98"/>
        <v>0.49933233520819004</v>
      </c>
      <c r="E135" s="11">
        <v>1538</v>
      </c>
      <c r="F135" s="8">
        <f t="shared" si="99"/>
        <v>0.48440944881889764</v>
      </c>
      <c r="G135" s="11">
        <v>872</v>
      </c>
      <c r="H135" s="8">
        <f t="shared" si="100"/>
        <v>0.56956237753102545</v>
      </c>
      <c r="I135" s="26">
        <v>0</v>
      </c>
      <c r="J135" s="9">
        <f t="shared" si="105"/>
        <v>0</v>
      </c>
      <c r="K135" s="11">
        <v>585</v>
      </c>
      <c r="L135" s="8">
        <f t="shared" si="101"/>
        <v>0.5426716141001855</v>
      </c>
      <c r="M135" s="11">
        <v>93</v>
      </c>
      <c r="N135" s="8">
        <f t="shared" si="102"/>
        <v>0.5535714285714286</v>
      </c>
      <c r="O135" s="11">
        <v>8438</v>
      </c>
      <c r="P135" s="8">
        <f t="shared" si="103"/>
        <v>0.49524592088273273</v>
      </c>
      <c r="Q135" s="27">
        <v>0</v>
      </c>
      <c r="R135" s="9">
        <f t="shared" si="106"/>
        <v>0</v>
      </c>
      <c r="S135" s="11">
        <v>814</v>
      </c>
      <c r="T135" s="8">
        <f t="shared" si="104"/>
        <v>0.47243180499129428</v>
      </c>
    </row>
    <row r="136" spans="1:20" x14ac:dyDescent="0.25">
      <c r="B136" s="1">
        <v>2008</v>
      </c>
      <c r="C136" s="1">
        <f t="shared" si="107"/>
        <v>12419</v>
      </c>
      <c r="D136" s="8">
        <f t="shared" si="98"/>
        <v>0.50430439373020386</v>
      </c>
      <c r="E136" s="11">
        <v>1502</v>
      </c>
      <c r="F136" s="8">
        <f t="shared" si="99"/>
        <v>0.48498546980949303</v>
      </c>
      <c r="G136" s="11">
        <v>960</v>
      </c>
      <c r="H136" s="8">
        <f t="shared" si="100"/>
        <v>0.58536585365853655</v>
      </c>
      <c r="I136" s="26">
        <v>0</v>
      </c>
      <c r="J136" s="9">
        <f t="shared" si="105"/>
        <v>0</v>
      </c>
      <c r="K136" s="11">
        <v>604</v>
      </c>
      <c r="L136" s="8">
        <f t="shared" si="101"/>
        <v>0.52249134948096887</v>
      </c>
      <c r="M136" s="11">
        <v>110</v>
      </c>
      <c r="N136" s="8">
        <f t="shared" si="102"/>
        <v>0.53921568627450978</v>
      </c>
      <c r="O136" s="11">
        <v>8523</v>
      </c>
      <c r="P136" s="8">
        <f t="shared" si="103"/>
        <v>0.50179570209007951</v>
      </c>
      <c r="Q136" s="27">
        <v>0</v>
      </c>
      <c r="R136" s="9">
        <f t="shared" si="106"/>
        <v>0</v>
      </c>
      <c r="S136" s="11">
        <v>720</v>
      </c>
      <c r="T136" s="8">
        <f t="shared" si="104"/>
        <v>0.46632124352331605</v>
      </c>
    </row>
    <row r="137" spans="1:20" x14ac:dyDescent="0.25">
      <c r="B137" s="1">
        <v>2007</v>
      </c>
      <c r="C137" s="1">
        <f t="shared" si="107"/>
        <v>12589</v>
      </c>
      <c r="D137" s="8">
        <f t="shared" si="98"/>
        <v>0.50727324011766128</v>
      </c>
      <c r="E137" s="11">
        <v>1534</v>
      </c>
      <c r="F137" s="8">
        <f t="shared" si="99"/>
        <v>0.48853503184713376</v>
      </c>
      <c r="G137" s="11">
        <v>968</v>
      </c>
      <c r="H137" s="8">
        <f t="shared" si="100"/>
        <v>0.59277403551745256</v>
      </c>
      <c r="I137" s="26">
        <v>0</v>
      </c>
      <c r="J137" s="9">
        <f t="shared" si="105"/>
        <v>0</v>
      </c>
      <c r="K137" s="11">
        <v>607</v>
      </c>
      <c r="L137" s="8">
        <f t="shared" si="101"/>
        <v>0.50082508250825086</v>
      </c>
      <c r="M137" s="11">
        <v>128</v>
      </c>
      <c r="N137" s="8">
        <f t="shared" si="102"/>
        <v>0.52892561983471076</v>
      </c>
      <c r="O137" s="11">
        <v>8640</v>
      </c>
      <c r="P137" s="8">
        <f t="shared" si="103"/>
        <v>0.50479083898107036</v>
      </c>
      <c r="Q137" s="27">
        <v>0</v>
      </c>
      <c r="R137" s="9">
        <f t="shared" si="106"/>
        <v>0</v>
      </c>
      <c r="S137" s="11">
        <v>712</v>
      </c>
      <c r="T137" s="8">
        <f t="shared" si="104"/>
        <v>0.48303934871099052</v>
      </c>
    </row>
    <row r="138" spans="1:20" x14ac:dyDescent="0.25">
      <c r="B138" s="1">
        <v>2006</v>
      </c>
      <c r="C138" s="1">
        <f t="shared" si="107"/>
        <v>12386</v>
      </c>
      <c r="D138" s="8">
        <f t="shared" si="98"/>
        <v>0.50925088397335749</v>
      </c>
      <c r="E138" s="11">
        <v>1523</v>
      </c>
      <c r="F138" s="9">
        <f t="shared" si="99"/>
        <v>0.49641460234680573</v>
      </c>
      <c r="G138" s="11">
        <v>1003</v>
      </c>
      <c r="H138" s="9">
        <f t="shared" si="100"/>
        <v>0.58689291983616154</v>
      </c>
      <c r="I138" s="26">
        <v>0</v>
      </c>
      <c r="J138" s="9">
        <f t="shared" si="105"/>
        <v>0</v>
      </c>
      <c r="K138" s="11">
        <v>584</v>
      </c>
      <c r="L138" s="9">
        <f t="shared" si="101"/>
        <v>0.49075630252100838</v>
      </c>
      <c r="M138" s="11">
        <v>124</v>
      </c>
      <c r="N138" s="9">
        <f t="shared" si="102"/>
        <v>0.51666666666666672</v>
      </c>
      <c r="O138" s="11">
        <v>8549</v>
      </c>
      <c r="P138" s="8">
        <f t="shared" si="103"/>
        <v>0.50766033254156773</v>
      </c>
      <c r="Q138" s="27">
        <v>0</v>
      </c>
      <c r="R138" s="9">
        <f t="shared" si="106"/>
        <v>0</v>
      </c>
      <c r="S138" s="11">
        <v>603</v>
      </c>
      <c r="T138" s="8">
        <f t="shared" si="104"/>
        <v>0.47294117647058825</v>
      </c>
    </row>
    <row r="139" spans="1:20" x14ac:dyDescent="0.25">
      <c r="B139" s="1">
        <v>2005</v>
      </c>
      <c r="C139" s="1">
        <f t="shared" si="107"/>
        <v>12431</v>
      </c>
      <c r="D139" s="8">
        <f t="shared" si="98"/>
        <v>0.51285119023062009</v>
      </c>
      <c r="E139" s="11">
        <v>1535</v>
      </c>
      <c r="F139" s="9">
        <f t="shared" si="99"/>
        <v>0.49660304108702685</v>
      </c>
      <c r="G139" s="11">
        <v>1082</v>
      </c>
      <c r="H139" s="9">
        <f t="shared" si="100"/>
        <v>0.58804347826086956</v>
      </c>
      <c r="I139" s="26">
        <v>0</v>
      </c>
      <c r="J139" s="9">
        <f t="shared" si="105"/>
        <v>0</v>
      </c>
      <c r="K139" s="11">
        <v>575</v>
      </c>
      <c r="L139" s="9">
        <f t="shared" si="101"/>
        <v>0.47325102880658437</v>
      </c>
      <c r="M139" s="11">
        <v>117</v>
      </c>
      <c r="N139" s="9">
        <f t="shared" si="102"/>
        <v>0.49787234042553191</v>
      </c>
      <c r="O139" s="11">
        <v>8523</v>
      </c>
      <c r="P139" s="8">
        <f t="shared" si="103"/>
        <v>0.51411509229098806</v>
      </c>
      <c r="Q139" s="27">
        <v>0</v>
      </c>
      <c r="R139" s="9">
        <f t="shared" si="106"/>
        <v>0</v>
      </c>
      <c r="S139" s="11">
        <v>599</v>
      </c>
      <c r="T139" s="8">
        <f t="shared" si="104"/>
        <v>0.46796874999999999</v>
      </c>
    </row>
    <row r="140" spans="1:20" ht="13.5" customHeight="1" x14ac:dyDescent="0.25">
      <c r="B140" s="1">
        <v>2004</v>
      </c>
      <c r="C140" s="1">
        <f t="shared" si="107"/>
        <v>12170</v>
      </c>
      <c r="D140" s="8">
        <f t="shared" si="98"/>
        <v>0.51567796610169492</v>
      </c>
      <c r="E140" s="11">
        <v>1528</v>
      </c>
      <c r="F140" s="9">
        <f t="shared" si="99"/>
        <v>0.50596026490066226</v>
      </c>
      <c r="G140" s="11">
        <v>1122</v>
      </c>
      <c r="H140" s="9">
        <f t="shared" si="100"/>
        <v>0.59840000000000004</v>
      </c>
      <c r="I140" s="26">
        <v>0</v>
      </c>
      <c r="J140" s="9">
        <f t="shared" si="105"/>
        <v>0</v>
      </c>
      <c r="K140" s="11">
        <v>524</v>
      </c>
      <c r="L140" s="9">
        <f t="shared" si="101"/>
        <v>0.45924627519719546</v>
      </c>
      <c r="M140" s="11">
        <v>108</v>
      </c>
      <c r="N140" s="9">
        <f t="shared" si="102"/>
        <v>0.47577092511013214</v>
      </c>
      <c r="O140" s="11">
        <v>8213</v>
      </c>
      <c r="P140" s="8">
        <f t="shared" si="103"/>
        <v>0.51663835943888781</v>
      </c>
      <c r="Q140" s="27">
        <v>0</v>
      </c>
      <c r="R140" s="9">
        <f t="shared" si="106"/>
        <v>0</v>
      </c>
      <c r="S140" s="11">
        <v>675</v>
      </c>
      <c r="T140" s="8">
        <f t="shared" si="104"/>
        <v>0.46875</v>
      </c>
    </row>
    <row r="141" spans="1:20" hidden="1" x14ac:dyDescent="0.25">
      <c r="B141" s="1">
        <v>2003</v>
      </c>
      <c r="C141" s="1">
        <f t="shared" si="107"/>
        <v>12131</v>
      </c>
      <c r="D141" s="8">
        <f t="shared" si="98"/>
        <v>0.51932873838777349</v>
      </c>
      <c r="E141" s="11">
        <v>1578</v>
      </c>
      <c r="F141" s="9">
        <f t="shared" si="99"/>
        <v>0.51283717907052329</v>
      </c>
      <c r="G141" s="11">
        <v>1170</v>
      </c>
      <c r="H141" s="9">
        <f t="shared" si="100"/>
        <v>0.59693877551020413</v>
      </c>
      <c r="I141" s="26">
        <v>0</v>
      </c>
      <c r="J141" s="9">
        <f t="shared" si="105"/>
        <v>0</v>
      </c>
      <c r="K141" s="11">
        <v>550</v>
      </c>
      <c r="L141" s="9">
        <f t="shared" si="101"/>
        <v>0.47129391602399312</v>
      </c>
      <c r="M141" s="11">
        <v>91</v>
      </c>
      <c r="N141" s="9">
        <f t="shared" si="102"/>
        <v>0.46907216494845361</v>
      </c>
      <c r="O141" s="11">
        <v>8138</v>
      </c>
      <c r="P141" s="8">
        <f t="shared" si="103"/>
        <v>0.52003322896031701</v>
      </c>
      <c r="Q141" s="27">
        <v>0</v>
      </c>
      <c r="R141" s="9">
        <f t="shared" si="106"/>
        <v>0</v>
      </c>
      <c r="S141" s="11">
        <v>604</v>
      </c>
      <c r="T141" s="8">
        <f t="shared" si="104"/>
        <v>0.46036585365853661</v>
      </c>
    </row>
    <row r="142" spans="1:20" hidden="1" x14ac:dyDescent="0.25">
      <c r="B142" s="1">
        <v>2002</v>
      </c>
      <c r="C142" s="1">
        <f t="shared" si="107"/>
        <v>12091</v>
      </c>
      <c r="D142" s="8">
        <f t="shared" si="98"/>
        <v>0.51759417808219177</v>
      </c>
      <c r="E142" s="11">
        <v>1521</v>
      </c>
      <c r="F142" s="9">
        <f t="shared" si="99"/>
        <v>0.50364238410596029</v>
      </c>
      <c r="G142" s="11">
        <v>1176</v>
      </c>
      <c r="H142" s="9">
        <f t="shared" si="100"/>
        <v>0.59756097560975607</v>
      </c>
      <c r="I142" s="26">
        <v>0</v>
      </c>
      <c r="J142" s="9">
        <f t="shared" si="105"/>
        <v>0</v>
      </c>
      <c r="K142" s="11">
        <v>526</v>
      </c>
      <c r="L142" s="9">
        <f t="shared" si="101"/>
        <v>0.47731397459165154</v>
      </c>
      <c r="M142" s="11">
        <v>90</v>
      </c>
      <c r="N142" s="9">
        <f t="shared" si="102"/>
        <v>0.48128342245989303</v>
      </c>
      <c r="O142" s="11">
        <v>8133</v>
      </c>
      <c r="P142" s="8">
        <f t="shared" si="103"/>
        <v>0.51684036603965433</v>
      </c>
      <c r="Q142" s="27">
        <v>0</v>
      </c>
      <c r="R142" s="9">
        <f t="shared" si="106"/>
        <v>0</v>
      </c>
      <c r="S142" s="11">
        <v>645</v>
      </c>
      <c r="T142" s="8">
        <f t="shared" si="104"/>
        <v>0.47884187082405344</v>
      </c>
    </row>
    <row r="143" spans="1:20" hidden="1" x14ac:dyDescent="0.25">
      <c r="B143" s="1">
        <v>2001</v>
      </c>
      <c r="C143" s="1">
        <f t="shared" si="107"/>
        <v>11983</v>
      </c>
      <c r="D143" s="8">
        <f t="shared" si="98"/>
        <v>0.51074077231267578</v>
      </c>
      <c r="E143" s="14">
        <v>1521</v>
      </c>
      <c r="F143" s="9">
        <f t="shared" si="99"/>
        <v>0.50231175693527086</v>
      </c>
      <c r="G143" s="14">
        <v>1157</v>
      </c>
      <c r="H143" s="9">
        <f t="shared" si="100"/>
        <v>0.60417754569190596</v>
      </c>
      <c r="I143" s="26">
        <v>0</v>
      </c>
      <c r="J143" s="9">
        <f t="shared" si="105"/>
        <v>0</v>
      </c>
      <c r="K143" s="14">
        <v>484</v>
      </c>
      <c r="L143" s="9">
        <f t="shared" si="101"/>
        <v>0.46808510638297873</v>
      </c>
      <c r="M143" s="14">
        <v>73</v>
      </c>
      <c r="N143" s="9">
        <f t="shared" si="102"/>
        <v>0.45061728395061729</v>
      </c>
      <c r="O143" s="14">
        <v>8011</v>
      </c>
      <c r="P143" s="8">
        <f t="shared" si="103"/>
        <v>0.50941116622154392</v>
      </c>
      <c r="Q143" s="27">
        <v>0</v>
      </c>
      <c r="R143" s="9">
        <f t="shared" si="106"/>
        <v>0</v>
      </c>
      <c r="S143" s="14">
        <v>737</v>
      </c>
      <c r="T143" s="8">
        <f t="shared" si="104"/>
        <v>0.46149029430181593</v>
      </c>
    </row>
    <row r="144" spans="1:20" hidden="1" x14ac:dyDescent="0.25">
      <c r="B144" s="1">
        <v>2000</v>
      </c>
      <c r="C144" s="1">
        <f t="shared" si="107"/>
        <v>11906</v>
      </c>
      <c r="D144" s="8">
        <f t="shared" si="98"/>
        <v>0.50980560075361825</v>
      </c>
      <c r="E144" s="14">
        <v>1414</v>
      </c>
      <c r="F144" s="9">
        <f t="shared" si="99"/>
        <v>0.48391512662559888</v>
      </c>
      <c r="G144" s="14">
        <v>1148</v>
      </c>
      <c r="H144" s="9">
        <f t="shared" si="100"/>
        <v>0.60262467191601055</v>
      </c>
      <c r="I144" s="26">
        <v>0</v>
      </c>
      <c r="J144" s="9">
        <f t="shared" si="105"/>
        <v>0</v>
      </c>
      <c r="K144" s="14">
        <v>472</v>
      </c>
      <c r="L144" s="9">
        <f t="shared" si="101"/>
        <v>0.47105788423153694</v>
      </c>
      <c r="M144" s="14">
        <v>64</v>
      </c>
      <c r="N144" s="9">
        <f t="shared" si="102"/>
        <v>0.44137931034482758</v>
      </c>
      <c r="O144" s="14">
        <v>8036</v>
      </c>
      <c r="P144" s="8">
        <f t="shared" si="103"/>
        <v>0.50902641413821503</v>
      </c>
      <c r="Q144" s="27">
        <v>0</v>
      </c>
      <c r="R144" s="9">
        <f t="shared" si="106"/>
        <v>0</v>
      </c>
      <c r="S144" s="14">
        <v>772</v>
      </c>
      <c r="T144" s="8">
        <f t="shared" si="104"/>
        <v>0.48462021343377276</v>
      </c>
    </row>
    <row r="145" spans="1:20" hidden="1" x14ac:dyDescent="0.25">
      <c r="B145" s="1">
        <v>1999</v>
      </c>
      <c r="C145" s="1">
        <f t="shared" si="107"/>
        <v>11819</v>
      </c>
      <c r="D145" s="8">
        <f t="shared" si="98"/>
        <v>0.50527980847334442</v>
      </c>
      <c r="E145" s="15">
        <v>1363</v>
      </c>
      <c r="F145" s="9">
        <f t="shared" si="99"/>
        <v>0.47474747474747475</v>
      </c>
      <c r="G145" s="15">
        <v>1197</v>
      </c>
      <c r="H145" s="9">
        <f t="shared" si="100"/>
        <v>0.60761421319796949</v>
      </c>
      <c r="I145" s="26">
        <v>0</v>
      </c>
      <c r="J145" s="9">
        <f t="shared" si="105"/>
        <v>0</v>
      </c>
      <c r="K145" s="15">
        <v>447</v>
      </c>
      <c r="L145" s="9">
        <f t="shared" si="101"/>
        <v>0.45334685598377283</v>
      </c>
      <c r="M145" s="15">
        <v>76</v>
      </c>
      <c r="N145" s="9">
        <f t="shared" si="102"/>
        <v>0.51351351351351349</v>
      </c>
      <c r="O145" s="16">
        <v>8052</v>
      </c>
      <c r="P145" s="8">
        <f t="shared" si="103"/>
        <v>0.50406911230749973</v>
      </c>
      <c r="Q145" s="27">
        <v>0</v>
      </c>
      <c r="R145" s="9">
        <f t="shared" si="106"/>
        <v>0</v>
      </c>
      <c r="S145" s="16">
        <v>684</v>
      </c>
      <c r="T145" s="8">
        <f t="shared" si="104"/>
        <v>0.47434119278779474</v>
      </c>
    </row>
    <row r="146" spans="1:20" hidden="1" x14ac:dyDescent="0.25">
      <c r="B146" s="1">
        <v>1998</v>
      </c>
      <c r="C146" s="1">
        <f t="shared" si="107"/>
        <v>11608</v>
      </c>
      <c r="D146" s="8">
        <f t="shared" si="98"/>
        <v>0.50467370983870263</v>
      </c>
      <c r="E146" s="15">
        <v>1298</v>
      </c>
      <c r="F146" s="9">
        <f t="shared" si="99"/>
        <v>0.48056275453535729</v>
      </c>
      <c r="G146" s="15">
        <v>1248</v>
      </c>
      <c r="H146" s="9">
        <f t="shared" si="100"/>
        <v>0.60406582768635042</v>
      </c>
      <c r="I146" s="26">
        <v>0</v>
      </c>
      <c r="J146" s="9">
        <f t="shared" si="105"/>
        <v>0</v>
      </c>
      <c r="K146" s="15">
        <v>474</v>
      </c>
      <c r="L146" s="9">
        <f t="shared" si="101"/>
        <v>0.47023809523809523</v>
      </c>
      <c r="M146" s="15">
        <v>96</v>
      </c>
      <c r="N146" s="9">
        <f t="shared" si="102"/>
        <v>0.56470588235294117</v>
      </c>
      <c r="O146" s="16">
        <v>7908</v>
      </c>
      <c r="P146" s="8">
        <f t="shared" si="103"/>
        <v>0.50098194488438386</v>
      </c>
      <c r="Q146" s="27">
        <v>0</v>
      </c>
      <c r="R146" s="9">
        <f t="shared" si="106"/>
        <v>0</v>
      </c>
      <c r="S146" s="16">
        <v>584</v>
      </c>
      <c r="T146" s="8">
        <f t="shared" si="104"/>
        <v>0.45948072383949645</v>
      </c>
    </row>
    <row r="147" spans="1:20" hidden="1" x14ac:dyDescent="0.25">
      <c r="B147" s="1">
        <v>1997</v>
      </c>
      <c r="C147" s="1">
        <f t="shared" si="107"/>
        <v>11551</v>
      </c>
      <c r="D147" s="8">
        <f t="shared" si="98"/>
        <v>0.50377251515547994</v>
      </c>
      <c r="E147" s="15">
        <v>1279</v>
      </c>
      <c r="F147" s="9">
        <f t="shared" si="99"/>
        <v>0.47581845238095238</v>
      </c>
      <c r="G147" s="15">
        <v>1280</v>
      </c>
      <c r="H147" s="9">
        <f t="shared" si="100"/>
        <v>0.60923369823893381</v>
      </c>
      <c r="I147" s="26">
        <v>0</v>
      </c>
      <c r="J147" s="9">
        <f t="shared" si="105"/>
        <v>0</v>
      </c>
      <c r="K147" s="15">
        <v>487</v>
      </c>
      <c r="L147" s="9">
        <f t="shared" si="101"/>
        <v>0.47512195121951217</v>
      </c>
      <c r="M147" s="15">
        <v>98</v>
      </c>
      <c r="N147" s="9">
        <f t="shared" si="102"/>
        <v>0.57309941520467833</v>
      </c>
      <c r="O147" s="16">
        <v>7917</v>
      </c>
      <c r="P147" s="8">
        <f t="shared" si="103"/>
        <v>0.49754901960784315</v>
      </c>
      <c r="Q147" s="27">
        <v>0</v>
      </c>
      <c r="R147" s="9">
        <f t="shared" si="106"/>
        <v>0</v>
      </c>
      <c r="S147" s="16">
        <v>490</v>
      </c>
      <c r="T147" s="8">
        <f t="shared" si="104"/>
        <v>0.47480620155038761</v>
      </c>
    </row>
    <row r="148" spans="1:20" hidden="1" x14ac:dyDescent="0.25">
      <c r="B148" s="1">
        <v>1996</v>
      </c>
      <c r="C148" s="1">
        <f t="shared" si="107"/>
        <v>11322</v>
      </c>
      <c r="D148" s="8">
        <f t="shared" si="98"/>
        <v>0.50088479915059281</v>
      </c>
      <c r="E148" s="15">
        <v>1223</v>
      </c>
      <c r="F148" s="9">
        <f t="shared" si="99"/>
        <v>0.46661579549790155</v>
      </c>
      <c r="G148" s="15">
        <v>1277</v>
      </c>
      <c r="H148" s="9">
        <f t="shared" si="100"/>
        <v>0.61631274131274127</v>
      </c>
      <c r="I148" s="26">
        <v>0</v>
      </c>
      <c r="J148" s="9">
        <f t="shared" si="105"/>
        <v>0</v>
      </c>
      <c r="K148" s="15">
        <v>488</v>
      </c>
      <c r="L148" s="9">
        <f t="shared" si="101"/>
        <v>0.47195357833655704</v>
      </c>
      <c r="M148" s="15">
        <v>94</v>
      </c>
      <c r="N148" s="9">
        <f t="shared" si="102"/>
        <v>0.5696969696969697</v>
      </c>
      <c r="O148" s="16">
        <v>7838</v>
      </c>
      <c r="P148" s="8">
        <f t="shared" si="103"/>
        <v>0.49457344775365975</v>
      </c>
      <c r="Q148" s="27">
        <v>0</v>
      </c>
      <c r="R148" s="9">
        <f t="shared" si="106"/>
        <v>0</v>
      </c>
      <c r="S148" s="16">
        <v>402</v>
      </c>
      <c r="T148" s="8">
        <f t="shared" si="104"/>
        <v>0.46527777777777779</v>
      </c>
    </row>
    <row r="149" spans="1:20" hidden="1" x14ac:dyDescent="0.25">
      <c r="B149" s="1">
        <v>1995</v>
      </c>
      <c r="C149" s="1">
        <f t="shared" si="107"/>
        <v>11180</v>
      </c>
      <c r="D149" s="8">
        <f t="shared" si="98"/>
        <v>0.49318452512241384</v>
      </c>
      <c r="E149" s="15">
        <v>1180</v>
      </c>
      <c r="F149" s="9">
        <f t="shared" si="99"/>
        <v>0.46310832025117737</v>
      </c>
      <c r="G149" s="15">
        <v>1255</v>
      </c>
      <c r="H149" s="9">
        <f t="shared" si="100"/>
        <v>0.61944718657453113</v>
      </c>
      <c r="I149" s="26">
        <v>0</v>
      </c>
      <c r="J149" s="9">
        <f t="shared" si="105"/>
        <v>0</v>
      </c>
      <c r="K149" s="15">
        <v>498</v>
      </c>
      <c r="L149" s="9">
        <f t="shared" si="101"/>
        <v>0.47428571428571431</v>
      </c>
      <c r="M149" s="15">
        <v>104</v>
      </c>
      <c r="N149" s="9">
        <f t="shared" si="102"/>
        <v>0.574585635359116</v>
      </c>
      <c r="O149" s="16">
        <v>7802</v>
      </c>
      <c r="P149" s="8">
        <f t="shared" si="103"/>
        <v>0.48417525133424349</v>
      </c>
      <c r="Q149" s="27">
        <v>0</v>
      </c>
      <c r="R149" s="9">
        <f t="shared" si="106"/>
        <v>0</v>
      </c>
      <c r="S149" s="16">
        <v>341</v>
      </c>
      <c r="T149" s="8">
        <f t="shared" si="104"/>
        <v>0.45466666666666666</v>
      </c>
    </row>
    <row r="150" spans="1:20" hidden="1" x14ac:dyDescent="0.25">
      <c r="B150" s="1">
        <v>1989</v>
      </c>
      <c r="C150" s="1">
        <f t="shared" si="107"/>
        <v>10849</v>
      </c>
      <c r="D150" s="8">
        <f t="shared" si="98"/>
        <v>0.47597946738033609</v>
      </c>
      <c r="E150" s="15">
        <v>800</v>
      </c>
      <c r="F150" s="9">
        <f t="shared" si="99"/>
        <v>0.46920821114369504</v>
      </c>
      <c r="G150" s="15">
        <v>794</v>
      </c>
      <c r="H150" s="9">
        <f t="shared" si="100"/>
        <v>0.57829570284049525</v>
      </c>
      <c r="I150" s="26">
        <v>0</v>
      </c>
      <c r="J150" s="9">
        <f t="shared" si="105"/>
        <v>0</v>
      </c>
      <c r="K150" s="15">
        <v>257</v>
      </c>
      <c r="L150" s="9">
        <f t="shared" si="101"/>
        <v>0.41653160453808752</v>
      </c>
      <c r="M150" s="15">
        <v>68</v>
      </c>
      <c r="N150" s="9">
        <f t="shared" si="102"/>
        <v>0.67326732673267331</v>
      </c>
      <c r="O150" s="16">
        <v>8774</v>
      </c>
      <c r="P150" s="8">
        <f t="shared" si="103"/>
        <v>0.46914768473960006</v>
      </c>
      <c r="Q150" s="27">
        <v>0</v>
      </c>
      <c r="R150" s="9">
        <f t="shared" si="106"/>
        <v>0</v>
      </c>
      <c r="S150" s="16">
        <v>156</v>
      </c>
      <c r="T150" s="8">
        <f t="shared" si="104"/>
        <v>0.52881355932203389</v>
      </c>
    </row>
    <row r="151" spans="1:20" hidden="1" x14ac:dyDescent="0.25">
      <c r="B151" s="1">
        <v>1988</v>
      </c>
      <c r="C151" s="1">
        <f t="shared" si="107"/>
        <v>10787</v>
      </c>
      <c r="D151" s="8">
        <f t="shared" si="98"/>
        <v>0.47876259375970887</v>
      </c>
      <c r="E151" s="15">
        <v>708</v>
      </c>
      <c r="F151" s="9">
        <f t="shared" si="99"/>
        <v>0.46304774362328321</v>
      </c>
      <c r="G151" s="15">
        <v>774</v>
      </c>
      <c r="H151" s="9">
        <f t="shared" si="100"/>
        <v>0.58151765589782123</v>
      </c>
      <c r="I151" s="26">
        <v>0</v>
      </c>
      <c r="J151" s="9">
        <f t="shared" si="105"/>
        <v>0</v>
      </c>
      <c r="K151" s="15">
        <v>227</v>
      </c>
      <c r="L151" s="9">
        <f t="shared" si="101"/>
        <v>0.4340344168260038</v>
      </c>
      <c r="M151" s="15">
        <v>57</v>
      </c>
      <c r="N151" s="9">
        <f t="shared" si="102"/>
        <v>0.59375</v>
      </c>
      <c r="O151" s="16">
        <v>8938</v>
      </c>
      <c r="P151" s="8">
        <f t="shared" si="103"/>
        <v>0.47298512991480129</v>
      </c>
      <c r="Q151" s="27">
        <v>0</v>
      </c>
      <c r="R151" s="9">
        <f t="shared" si="106"/>
        <v>0</v>
      </c>
      <c r="S151" s="16">
        <v>83</v>
      </c>
      <c r="T151" s="8">
        <f t="shared" si="104"/>
        <v>0.53548387096774197</v>
      </c>
    </row>
    <row r="152" spans="1:20" hidden="1" x14ac:dyDescent="0.25">
      <c r="B152" s="1">
        <v>1987</v>
      </c>
      <c r="C152" s="1">
        <f t="shared" si="107"/>
        <v>10746</v>
      </c>
      <c r="D152" s="8">
        <f t="shared" si="98"/>
        <v>0.48095600411762074</v>
      </c>
      <c r="E152" s="15">
        <v>616</v>
      </c>
      <c r="F152" s="9">
        <f t="shared" si="99"/>
        <v>0.45833333333333331</v>
      </c>
      <c r="G152" s="15">
        <v>696</v>
      </c>
      <c r="H152" s="9">
        <f t="shared" si="100"/>
        <v>0.58048373644703921</v>
      </c>
      <c r="I152" s="26">
        <v>0</v>
      </c>
      <c r="J152" s="9">
        <f t="shared" si="105"/>
        <v>0</v>
      </c>
      <c r="K152" s="15">
        <v>182</v>
      </c>
      <c r="L152" s="9">
        <f t="shared" si="101"/>
        <v>0.44498777506112469</v>
      </c>
      <c r="M152" s="15">
        <v>50</v>
      </c>
      <c r="N152" s="9">
        <f t="shared" si="102"/>
        <v>0.5617977528089888</v>
      </c>
      <c r="O152" s="16">
        <v>9112</v>
      </c>
      <c r="P152" s="8">
        <f t="shared" si="103"/>
        <v>0.47704308674938484</v>
      </c>
      <c r="Q152" s="27">
        <v>0</v>
      </c>
      <c r="R152" s="9">
        <f t="shared" si="106"/>
        <v>0</v>
      </c>
      <c r="S152" s="16">
        <v>90</v>
      </c>
      <c r="T152" s="8">
        <f t="shared" si="104"/>
        <v>0.44776119402985076</v>
      </c>
    </row>
    <row r="153" spans="1:20" x14ac:dyDescent="0.25">
      <c r="E153" s="7"/>
      <c r="F153" s="7"/>
      <c r="G153" s="7"/>
      <c r="H153" s="7"/>
      <c r="I153" s="27"/>
      <c r="J153" s="9"/>
      <c r="K153" s="7"/>
      <c r="L153" s="7"/>
      <c r="M153" s="7"/>
      <c r="N153" s="7"/>
    </row>
    <row r="154" spans="1:20" x14ac:dyDescent="0.25">
      <c r="A154" s="1" t="s">
        <v>17</v>
      </c>
      <c r="B154" s="1">
        <v>2013</v>
      </c>
      <c r="C154" s="1">
        <f>SUM(E154+G154+O154+S154+I154+K154+M154+Q154)</f>
        <v>2609</v>
      </c>
      <c r="D154" s="8">
        <f t="shared" ref="D154:D175" si="108">SUM(C154/C55)</f>
        <v>0.48739024845880813</v>
      </c>
      <c r="E154" s="11">
        <v>275</v>
      </c>
      <c r="F154" s="9">
        <f t="shared" ref="F154:F175" si="109">SUM(E154/E55)</f>
        <v>0.48672566371681414</v>
      </c>
      <c r="G154" s="11">
        <v>163</v>
      </c>
      <c r="H154" s="9">
        <f t="shared" ref="H154:H175" si="110">SUM(G154/G55)</f>
        <v>0.61278195488721809</v>
      </c>
      <c r="I154" s="42">
        <v>4</v>
      </c>
      <c r="J154" s="9">
        <f>SUM(I154/C154)</f>
        <v>1.5331544653123803E-3</v>
      </c>
      <c r="K154" s="11">
        <v>203</v>
      </c>
      <c r="L154" s="9">
        <f t="shared" ref="L154:L175" si="111">SUM(K154/K55)</f>
        <v>0.50123456790123455</v>
      </c>
      <c r="M154" s="11">
        <v>9</v>
      </c>
      <c r="N154" s="9">
        <f t="shared" ref="N154:N175" si="112">SUM(M154/M55)</f>
        <v>0.5625</v>
      </c>
      <c r="O154" s="11">
        <v>1788</v>
      </c>
      <c r="P154" s="9">
        <f t="shared" ref="P154:P175" si="113">SUM(O154/O55)</f>
        <v>0.48116254036598494</v>
      </c>
      <c r="Q154" s="42">
        <v>88</v>
      </c>
      <c r="R154" s="9">
        <f>SUM(Q154/C154)</f>
        <v>3.3729398236872363E-2</v>
      </c>
      <c r="S154" s="11">
        <v>79</v>
      </c>
      <c r="T154" s="9">
        <f t="shared" ref="T154:T175" si="114">SUM(S154/S55)</f>
        <v>0.40932642487046633</v>
      </c>
    </row>
    <row r="155" spans="1:20" x14ac:dyDescent="0.25">
      <c r="A155" s="1" t="s">
        <v>13</v>
      </c>
      <c r="B155" s="1">
        <v>2012</v>
      </c>
      <c r="C155" s="1">
        <f>SUM(E155+G155+O155+S155+I155+K155+M155+Q155)</f>
        <v>2634</v>
      </c>
      <c r="D155" s="8">
        <f t="shared" si="108"/>
        <v>0.49141791044776117</v>
      </c>
      <c r="E155" s="11">
        <v>260</v>
      </c>
      <c r="F155" s="9">
        <f t="shared" si="109"/>
        <v>0.48059149722735672</v>
      </c>
      <c r="G155" s="11">
        <v>171</v>
      </c>
      <c r="H155" s="9">
        <f t="shared" si="110"/>
        <v>0.6452830188679245</v>
      </c>
      <c r="I155" s="42">
        <v>2</v>
      </c>
      <c r="J155" s="9">
        <f>SUM(I155/C155)</f>
        <v>7.5930144267274111E-4</v>
      </c>
      <c r="K155" s="11">
        <v>193</v>
      </c>
      <c r="L155" s="9">
        <f t="shared" si="111"/>
        <v>0.52021563342318056</v>
      </c>
      <c r="M155" s="11">
        <v>8</v>
      </c>
      <c r="N155" s="9">
        <f t="shared" si="112"/>
        <v>0.42105263157894735</v>
      </c>
      <c r="O155" s="11">
        <v>1864</v>
      </c>
      <c r="P155" s="9">
        <f t="shared" si="113"/>
        <v>0.4850377309393703</v>
      </c>
      <c r="Q155" s="42">
        <v>77</v>
      </c>
      <c r="R155" s="9">
        <f>SUM(Q155/C155)</f>
        <v>2.9233105542900532E-2</v>
      </c>
      <c r="S155" s="11">
        <v>59</v>
      </c>
      <c r="T155" s="9">
        <f t="shared" si="114"/>
        <v>0.40689655172413791</v>
      </c>
    </row>
    <row r="156" spans="1:20" x14ac:dyDescent="0.25">
      <c r="A156" s="1" t="s">
        <v>22</v>
      </c>
      <c r="B156" s="1">
        <v>2011</v>
      </c>
      <c r="C156" s="1">
        <f>SUM(E156+G156+O156+S156+I156+K156+M156+Q156)</f>
        <v>2645</v>
      </c>
      <c r="D156" s="8">
        <f t="shared" si="108"/>
        <v>0.49494760479041916</v>
      </c>
      <c r="E156" s="11">
        <v>278</v>
      </c>
      <c r="F156" s="9">
        <f t="shared" si="109"/>
        <v>0.49466192170818507</v>
      </c>
      <c r="G156" s="11">
        <v>169</v>
      </c>
      <c r="H156" s="9">
        <f t="shared" si="110"/>
        <v>0.63295880149812733</v>
      </c>
      <c r="I156" s="42">
        <v>2</v>
      </c>
      <c r="J156" s="9">
        <f>SUM(I156/C156)</f>
        <v>7.5614366729678643E-4</v>
      </c>
      <c r="K156" s="11">
        <v>175</v>
      </c>
      <c r="L156" s="9">
        <f t="shared" si="111"/>
        <v>0.51169590643274854</v>
      </c>
      <c r="M156" s="11">
        <v>8</v>
      </c>
      <c r="N156" s="9">
        <f t="shared" si="112"/>
        <v>0.5</v>
      </c>
      <c r="O156" s="11">
        <v>1887</v>
      </c>
      <c r="P156" s="9">
        <f t="shared" si="113"/>
        <v>0.48709344346928241</v>
      </c>
      <c r="Q156" s="42">
        <v>89</v>
      </c>
      <c r="R156" s="9">
        <f>SUM(Q156/C156)</f>
        <v>3.3648393194706992E-2</v>
      </c>
      <c r="S156" s="11">
        <v>37</v>
      </c>
      <c r="T156" s="9">
        <f t="shared" si="114"/>
        <v>0.34905660377358488</v>
      </c>
    </row>
    <row r="157" spans="1:20" x14ac:dyDescent="0.25">
      <c r="B157" s="1">
        <v>2010</v>
      </c>
      <c r="C157" s="1">
        <f>SUM(E157+G157+O157+S157+I157+K157+M157+Q157)</f>
        <v>2672</v>
      </c>
      <c r="D157" s="8">
        <f t="shared" si="108"/>
        <v>0.5020668921458098</v>
      </c>
      <c r="E157" s="11">
        <v>278</v>
      </c>
      <c r="F157" s="9">
        <f t="shared" si="109"/>
        <v>0.49116607773851589</v>
      </c>
      <c r="G157" s="11">
        <v>175</v>
      </c>
      <c r="H157" s="9">
        <f t="shared" si="110"/>
        <v>0.660377358490566</v>
      </c>
      <c r="I157" s="42">
        <v>2</v>
      </c>
      <c r="J157" s="9">
        <f t="shared" ref="J157:J175" si="115">SUM(I157/C157)</f>
        <v>7.4850299401197609E-4</v>
      </c>
      <c r="K157" s="11">
        <v>172</v>
      </c>
      <c r="L157" s="9">
        <f t="shared" si="111"/>
        <v>0.49283667621776506</v>
      </c>
      <c r="M157" s="11">
        <v>9</v>
      </c>
      <c r="N157" s="9">
        <f t="shared" si="112"/>
        <v>0.6</v>
      </c>
      <c r="O157" s="11">
        <v>1923</v>
      </c>
      <c r="P157" s="9">
        <f t="shared" si="113"/>
        <v>0.49664256198347106</v>
      </c>
      <c r="Q157" s="42">
        <v>78</v>
      </c>
      <c r="R157" s="9">
        <f t="shared" ref="R157:R175" si="116">SUM(Q157/C157)</f>
        <v>2.9191616766467067E-2</v>
      </c>
      <c r="S157" s="11">
        <v>35</v>
      </c>
      <c r="T157" s="9">
        <f t="shared" si="114"/>
        <v>0.36082474226804123</v>
      </c>
    </row>
    <row r="158" spans="1:20" x14ac:dyDescent="0.25">
      <c r="B158" s="1">
        <v>2009</v>
      </c>
      <c r="C158" s="1">
        <f t="shared" ref="C158:C175" si="117">SUM(E158+G158+O158+S158+I158+K158+M158+Q158)</f>
        <v>2608</v>
      </c>
      <c r="D158" s="8">
        <f t="shared" si="108"/>
        <v>0.50650611769275589</v>
      </c>
      <c r="E158" s="11">
        <v>297</v>
      </c>
      <c r="F158" s="9">
        <f t="shared" si="109"/>
        <v>0.5025380710659898</v>
      </c>
      <c r="G158" s="11">
        <v>202</v>
      </c>
      <c r="H158" s="9">
        <f t="shared" si="110"/>
        <v>0.66447368421052633</v>
      </c>
      <c r="I158" s="26">
        <v>0</v>
      </c>
      <c r="J158" s="9">
        <f t="shared" si="115"/>
        <v>0</v>
      </c>
      <c r="K158" s="11">
        <v>139</v>
      </c>
      <c r="L158" s="9">
        <f t="shared" si="111"/>
        <v>0.49116607773851589</v>
      </c>
      <c r="M158" s="11">
        <v>25</v>
      </c>
      <c r="N158" s="9">
        <f t="shared" si="112"/>
        <v>0.65789473684210531</v>
      </c>
      <c r="O158" s="11">
        <v>1870</v>
      </c>
      <c r="P158" s="9">
        <f t="shared" si="113"/>
        <v>0.49641624634988052</v>
      </c>
      <c r="Q158" s="27">
        <v>0</v>
      </c>
      <c r="R158" s="9">
        <f t="shared" si="116"/>
        <v>0</v>
      </c>
      <c r="S158" s="11">
        <v>75</v>
      </c>
      <c r="T158" s="9">
        <f t="shared" si="114"/>
        <v>0.45180722891566266</v>
      </c>
    </row>
    <row r="159" spans="1:20" x14ac:dyDescent="0.25">
      <c r="B159" s="1">
        <v>2008</v>
      </c>
      <c r="C159" s="1">
        <f t="shared" si="117"/>
        <v>2467</v>
      </c>
      <c r="D159" s="8">
        <f t="shared" si="108"/>
        <v>0.50213718705475274</v>
      </c>
      <c r="E159" s="11">
        <v>242</v>
      </c>
      <c r="F159" s="9">
        <f t="shared" si="109"/>
        <v>0.48399999999999999</v>
      </c>
      <c r="G159" s="11">
        <v>216</v>
      </c>
      <c r="H159" s="9">
        <f t="shared" si="110"/>
        <v>0.66055045871559637</v>
      </c>
      <c r="I159" s="26">
        <v>0</v>
      </c>
      <c r="J159" s="9">
        <f t="shared" si="115"/>
        <v>0</v>
      </c>
      <c r="K159" s="11">
        <v>122</v>
      </c>
      <c r="L159" s="9">
        <f t="shared" si="111"/>
        <v>0.48221343873517786</v>
      </c>
      <c r="M159" s="11">
        <v>16</v>
      </c>
      <c r="N159" s="9">
        <f t="shared" si="112"/>
        <v>0.66666666666666663</v>
      </c>
      <c r="O159" s="11">
        <v>1794</v>
      </c>
      <c r="P159" s="9">
        <f t="shared" si="113"/>
        <v>0.49218106995884775</v>
      </c>
      <c r="Q159" s="27">
        <v>0</v>
      </c>
      <c r="R159" s="9">
        <f t="shared" si="116"/>
        <v>0</v>
      </c>
      <c r="S159" s="11">
        <v>77</v>
      </c>
      <c r="T159" s="9">
        <f t="shared" si="114"/>
        <v>0.46951219512195119</v>
      </c>
    </row>
    <row r="160" spans="1:20" x14ac:dyDescent="0.25">
      <c r="B160" s="1">
        <v>2007</v>
      </c>
      <c r="C160" s="1">
        <f t="shared" si="117"/>
        <v>2430</v>
      </c>
      <c r="D160" s="8">
        <f t="shared" si="108"/>
        <v>0.50582847626977523</v>
      </c>
      <c r="E160" s="11">
        <v>238</v>
      </c>
      <c r="F160" s="9">
        <f t="shared" si="109"/>
        <v>0.47695390781563124</v>
      </c>
      <c r="G160" s="11">
        <v>230</v>
      </c>
      <c r="H160" s="9">
        <f t="shared" si="110"/>
        <v>0.66666666666666663</v>
      </c>
      <c r="I160" s="26">
        <v>0</v>
      </c>
      <c r="J160" s="9">
        <f t="shared" si="115"/>
        <v>0</v>
      </c>
      <c r="K160" s="11">
        <v>132</v>
      </c>
      <c r="L160" s="9">
        <f t="shared" si="111"/>
        <v>0.50381679389312972</v>
      </c>
      <c r="M160" s="11">
        <v>17</v>
      </c>
      <c r="N160" s="9">
        <f t="shared" si="112"/>
        <v>0.62962962962962965</v>
      </c>
      <c r="O160" s="11">
        <v>1723</v>
      </c>
      <c r="P160" s="9">
        <f t="shared" si="113"/>
        <v>0.4921451013996001</v>
      </c>
      <c r="Q160" s="27">
        <v>0</v>
      </c>
      <c r="R160" s="9">
        <f t="shared" si="116"/>
        <v>0</v>
      </c>
      <c r="S160" s="11">
        <v>90</v>
      </c>
      <c r="T160" s="9">
        <f t="shared" si="114"/>
        <v>0.52941176470588236</v>
      </c>
    </row>
    <row r="161" spans="2:20" x14ac:dyDescent="0.25">
      <c r="B161" s="1">
        <v>2006</v>
      </c>
      <c r="C161" s="1">
        <f t="shared" si="117"/>
        <v>2385</v>
      </c>
      <c r="D161" s="8">
        <f t="shared" si="108"/>
        <v>0.50755479889338162</v>
      </c>
      <c r="E161" s="14">
        <v>290</v>
      </c>
      <c r="F161" s="9">
        <f t="shared" si="109"/>
        <v>0.5178571428571429</v>
      </c>
      <c r="G161" s="14">
        <v>224</v>
      </c>
      <c r="H161" s="9">
        <f t="shared" si="110"/>
        <v>0.64367816091954022</v>
      </c>
      <c r="I161" s="26">
        <v>0</v>
      </c>
      <c r="J161" s="9">
        <f t="shared" si="115"/>
        <v>0</v>
      </c>
      <c r="K161" s="14">
        <v>129</v>
      </c>
      <c r="L161" s="9">
        <f t="shared" si="111"/>
        <v>0.49049429657794674</v>
      </c>
      <c r="M161" s="14">
        <v>20</v>
      </c>
      <c r="N161" s="9">
        <f t="shared" si="112"/>
        <v>0.66666666666666663</v>
      </c>
      <c r="O161" s="14">
        <v>1692</v>
      </c>
      <c r="P161" s="9">
        <f t="shared" si="113"/>
        <v>0.49286338479464026</v>
      </c>
      <c r="Q161" s="27">
        <v>0</v>
      </c>
      <c r="R161" s="9">
        <f t="shared" si="116"/>
        <v>0</v>
      </c>
      <c r="S161" s="14">
        <v>30</v>
      </c>
      <c r="T161" s="9">
        <f t="shared" si="114"/>
        <v>0.46153846153846156</v>
      </c>
    </row>
    <row r="162" spans="2:20" x14ac:dyDescent="0.25">
      <c r="B162" s="1">
        <v>2005</v>
      </c>
      <c r="C162" s="1">
        <f t="shared" si="117"/>
        <v>2307</v>
      </c>
      <c r="D162" s="8">
        <f t="shared" si="108"/>
        <v>0.49666307857911735</v>
      </c>
      <c r="E162" s="14">
        <v>287</v>
      </c>
      <c r="F162" s="9">
        <f t="shared" si="109"/>
        <v>0.5227686703096539</v>
      </c>
      <c r="G162" s="14">
        <v>206</v>
      </c>
      <c r="H162" s="9">
        <f t="shared" si="110"/>
        <v>0.60588235294117643</v>
      </c>
      <c r="I162" s="26">
        <v>0</v>
      </c>
      <c r="J162" s="9">
        <f t="shared" si="115"/>
        <v>0</v>
      </c>
      <c r="K162" s="14">
        <v>135</v>
      </c>
      <c r="L162" s="9">
        <f t="shared" si="111"/>
        <v>0.50373134328358204</v>
      </c>
      <c r="M162" s="14">
        <v>22</v>
      </c>
      <c r="N162" s="9">
        <f t="shared" si="112"/>
        <v>0.66666666666666663</v>
      </c>
      <c r="O162" s="14">
        <v>1622</v>
      </c>
      <c r="P162" s="9">
        <f t="shared" si="113"/>
        <v>0.48087755707085683</v>
      </c>
      <c r="Q162" s="27">
        <v>0</v>
      </c>
      <c r="R162" s="9">
        <f t="shared" si="116"/>
        <v>0</v>
      </c>
      <c r="S162" s="14">
        <v>35</v>
      </c>
      <c r="T162" s="9">
        <f t="shared" si="114"/>
        <v>0.42682926829268292</v>
      </c>
    </row>
    <row r="163" spans="2:20" x14ac:dyDescent="0.25">
      <c r="B163" s="1">
        <v>2004</v>
      </c>
      <c r="C163" s="1">
        <f t="shared" si="117"/>
        <v>2363</v>
      </c>
      <c r="D163" s="8">
        <f t="shared" si="108"/>
        <v>0.49852320675105483</v>
      </c>
      <c r="E163" s="14">
        <v>271</v>
      </c>
      <c r="F163" s="9">
        <f t="shared" si="109"/>
        <v>0.50185185185185188</v>
      </c>
      <c r="G163" s="14">
        <v>210</v>
      </c>
      <c r="H163" s="9">
        <f t="shared" si="110"/>
        <v>0.61583577712609971</v>
      </c>
      <c r="I163" s="26">
        <v>0</v>
      </c>
      <c r="J163" s="9">
        <f t="shared" si="115"/>
        <v>0</v>
      </c>
      <c r="K163" s="14">
        <v>149</v>
      </c>
      <c r="L163" s="9">
        <f t="shared" si="111"/>
        <v>0.53214285714285714</v>
      </c>
      <c r="M163" s="14">
        <v>15</v>
      </c>
      <c r="N163" s="9">
        <f t="shared" si="112"/>
        <v>0.5357142857142857</v>
      </c>
      <c r="O163" s="14">
        <v>1672</v>
      </c>
      <c r="P163" s="9">
        <f t="shared" si="113"/>
        <v>0.48281836557897778</v>
      </c>
      <c r="Q163" s="27">
        <v>0</v>
      </c>
      <c r="R163" s="9">
        <f t="shared" si="116"/>
        <v>0</v>
      </c>
      <c r="S163" s="14">
        <v>46</v>
      </c>
      <c r="T163" s="9">
        <f t="shared" si="114"/>
        <v>0.52272727272727271</v>
      </c>
    </row>
    <row r="164" spans="2:20" hidden="1" x14ac:dyDescent="0.25">
      <c r="B164" s="1">
        <v>2003</v>
      </c>
      <c r="C164" s="1">
        <f t="shared" si="117"/>
        <v>2343</v>
      </c>
      <c r="D164" s="8">
        <f t="shared" si="108"/>
        <v>0.50419625564880566</v>
      </c>
      <c r="E164" s="14">
        <v>253</v>
      </c>
      <c r="F164" s="9">
        <f t="shared" si="109"/>
        <v>0.48467432950191569</v>
      </c>
      <c r="G164" s="14">
        <v>209</v>
      </c>
      <c r="H164" s="9">
        <f t="shared" si="110"/>
        <v>0.61111111111111116</v>
      </c>
      <c r="I164" s="26">
        <v>0</v>
      </c>
      <c r="J164" s="9">
        <f t="shared" si="115"/>
        <v>0</v>
      </c>
      <c r="K164" s="14">
        <v>135</v>
      </c>
      <c r="L164" s="9">
        <f t="shared" si="111"/>
        <v>0.52941176470588236</v>
      </c>
      <c r="M164" s="14">
        <v>22</v>
      </c>
      <c r="N164" s="9">
        <f t="shared" si="112"/>
        <v>0.66666666666666663</v>
      </c>
      <c r="O164" s="14">
        <v>1670</v>
      </c>
      <c r="P164" s="9">
        <f t="shared" si="113"/>
        <v>0.49146556798116542</v>
      </c>
      <c r="Q164" s="27">
        <v>0</v>
      </c>
      <c r="R164" s="9">
        <f t="shared" si="116"/>
        <v>0</v>
      </c>
      <c r="S164" s="14">
        <v>54</v>
      </c>
      <c r="T164" s="9">
        <f t="shared" si="114"/>
        <v>0.55670103092783507</v>
      </c>
    </row>
    <row r="165" spans="2:20" hidden="1" x14ac:dyDescent="0.25">
      <c r="B165" s="1">
        <v>2002</v>
      </c>
      <c r="C165" s="1">
        <f t="shared" si="117"/>
        <v>2299</v>
      </c>
      <c r="D165" s="8">
        <f t="shared" si="108"/>
        <v>0.50350416119141483</v>
      </c>
      <c r="E165" s="14">
        <v>254</v>
      </c>
      <c r="F165" s="9">
        <f t="shared" si="109"/>
        <v>0.49803921568627452</v>
      </c>
      <c r="G165" s="14">
        <v>204</v>
      </c>
      <c r="H165" s="9">
        <f t="shared" si="110"/>
        <v>0.60176991150442483</v>
      </c>
      <c r="I165" s="26">
        <v>0</v>
      </c>
      <c r="J165" s="9">
        <f t="shared" si="115"/>
        <v>0</v>
      </c>
      <c r="K165" s="14">
        <v>135</v>
      </c>
      <c r="L165" s="9">
        <f t="shared" si="111"/>
        <v>0.53149606299212604</v>
      </c>
      <c r="M165" s="14">
        <v>16</v>
      </c>
      <c r="N165" s="9">
        <f t="shared" si="112"/>
        <v>0.5161290322580645</v>
      </c>
      <c r="O165" s="14">
        <v>1639</v>
      </c>
      <c r="P165" s="9">
        <f t="shared" si="113"/>
        <v>0.49115972430326643</v>
      </c>
      <c r="Q165" s="27">
        <v>0</v>
      </c>
      <c r="R165" s="9">
        <f t="shared" si="116"/>
        <v>0</v>
      </c>
      <c r="S165" s="14">
        <v>51</v>
      </c>
      <c r="T165" s="9">
        <f t="shared" si="114"/>
        <v>0.5368421052631579</v>
      </c>
    </row>
    <row r="166" spans="2:20" hidden="1" x14ac:dyDescent="0.25">
      <c r="B166" s="1">
        <v>2001</v>
      </c>
      <c r="C166" s="1">
        <f t="shared" si="117"/>
        <v>2214</v>
      </c>
      <c r="D166" s="8">
        <f t="shared" si="108"/>
        <v>0.50966850828729282</v>
      </c>
      <c r="E166" s="14">
        <v>219</v>
      </c>
      <c r="F166" s="9">
        <f t="shared" si="109"/>
        <v>0.51168224299065423</v>
      </c>
      <c r="G166" s="14">
        <v>178</v>
      </c>
      <c r="H166" s="9">
        <f t="shared" si="110"/>
        <v>0.58360655737704914</v>
      </c>
      <c r="I166" s="26">
        <v>0</v>
      </c>
      <c r="J166" s="9">
        <f t="shared" si="115"/>
        <v>0</v>
      </c>
      <c r="K166" s="14">
        <v>129</v>
      </c>
      <c r="L166" s="9">
        <f t="shared" si="111"/>
        <v>0.55364806866952787</v>
      </c>
      <c r="M166" s="14">
        <v>14</v>
      </c>
      <c r="N166" s="9">
        <f t="shared" si="112"/>
        <v>0.48275862068965519</v>
      </c>
      <c r="O166" s="14">
        <v>1590</v>
      </c>
      <c r="P166" s="8">
        <f t="shared" si="113"/>
        <v>0.49656464709556525</v>
      </c>
      <c r="Q166" s="27">
        <v>0</v>
      </c>
      <c r="R166" s="9">
        <f t="shared" si="116"/>
        <v>0</v>
      </c>
      <c r="S166" s="14">
        <v>84</v>
      </c>
      <c r="T166" s="8">
        <f t="shared" si="114"/>
        <v>0.5714285714285714</v>
      </c>
    </row>
    <row r="167" spans="2:20" hidden="1" x14ac:dyDescent="0.25">
      <c r="B167" s="1">
        <v>2000</v>
      </c>
      <c r="C167" s="1">
        <f t="shared" si="117"/>
        <v>2087</v>
      </c>
      <c r="D167" s="8">
        <f t="shared" si="108"/>
        <v>0.49152143193593972</v>
      </c>
      <c r="E167" s="14">
        <v>189</v>
      </c>
      <c r="F167" s="9">
        <f t="shared" si="109"/>
        <v>0.50670241286863271</v>
      </c>
      <c r="G167" s="14">
        <v>184</v>
      </c>
      <c r="H167" s="9">
        <f t="shared" si="110"/>
        <v>0.56615384615384612</v>
      </c>
      <c r="I167" s="26">
        <v>0</v>
      </c>
      <c r="J167" s="9">
        <f t="shared" si="115"/>
        <v>0</v>
      </c>
      <c r="K167" s="14">
        <v>116</v>
      </c>
      <c r="L167" s="9">
        <f t="shared" si="111"/>
        <v>0.54976303317535546</v>
      </c>
      <c r="M167" s="14">
        <v>15</v>
      </c>
      <c r="N167" s="9">
        <f t="shared" si="112"/>
        <v>0.51724137931034486</v>
      </c>
      <c r="O167" s="14">
        <v>1461</v>
      </c>
      <c r="P167" s="8">
        <f t="shared" si="113"/>
        <v>0.48027613412228798</v>
      </c>
      <c r="Q167" s="27">
        <v>0</v>
      </c>
      <c r="R167" s="9">
        <f t="shared" si="116"/>
        <v>0</v>
      </c>
      <c r="S167" s="14">
        <v>122</v>
      </c>
      <c r="T167" s="8">
        <f t="shared" si="114"/>
        <v>0.45864661654135336</v>
      </c>
    </row>
    <row r="168" spans="2:20" hidden="1" x14ac:dyDescent="0.25">
      <c r="B168" s="1">
        <v>1999</v>
      </c>
      <c r="C168" s="1">
        <f t="shared" si="117"/>
        <v>2091</v>
      </c>
      <c r="D168" s="8">
        <f t="shared" si="108"/>
        <v>0.49374262101534827</v>
      </c>
      <c r="E168" s="15">
        <v>178</v>
      </c>
      <c r="F168" s="9">
        <f t="shared" si="109"/>
        <v>0.49307479224376732</v>
      </c>
      <c r="G168" s="15">
        <v>191</v>
      </c>
      <c r="H168" s="9">
        <f t="shared" si="110"/>
        <v>0.57530120481927716</v>
      </c>
      <c r="I168" s="26">
        <v>0</v>
      </c>
      <c r="J168" s="9">
        <f t="shared" si="115"/>
        <v>0</v>
      </c>
      <c r="K168" s="15">
        <v>115</v>
      </c>
      <c r="L168" s="9">
        <f t="shared" si="111"/>
        <v>0.55555555555555558</v>
      </c>
      <c r="M168" s="15">
        <v>16</v>
      </c>
      <c r="N168" s="9">
        <f t="shared" si="112"/>
        <v>0.59259259259259256</v>
      </c>
      <c r="O168" s="16">
        <v>1470</v>
      </c>
      <c r="P168" s="8">
        <f t="shared" si="113"/>
        <v>0.48212528697933749</v>
      </c>
      <c r="Q168" s="27">
        <v>0</v>
      </c>
      <c r="R168" s="9">
        <f t="shared" si="116"/>
        <v>0</v>
      </c>
      <c r="S168" s="16">
        <v>121</v>
      </c>
      <c r="T168" s="8">
        <f t="shared" si="114"/>
        <v>0.46718146718146719</v>
      </c>
    </row>
    <row r="169" spans="2:20" hidden="1" x14ac:dyDescent="0.25">
      <c r="B169" s="1">
        <v>1998</v>
      </c>
      <c r="C169" s="1">
        <f t="shared" si="117"/>
        <v>2114</v>
      </c>
      <c r="D169" s="8">
        <f t="shared" si="108"/>
        <v>0.48608875603587032</v>
      </c>
      <c r="E169" s="15">
        <v>193</v>
      </c>
      <c r="F169" s="9">
        <f t="shared" si="109"/>
        <v>0.47890818858560796</v>
      </c>
      <c r="G169" s="15">
        <v>211</v>
      </c>
      <c r="H169" s="9">
        <f t="shared" si="110"/>
        <v>0.62985074626865667</v>
      </c>
      <c r="I169" s="26">
        <v>0</v>
      </c>
      <c r="J169" s="9">
        <f t="shared" si="115"/>
        <v>0</v>
      </c>
      <c r="K169" s="15">
        <v>108</v>
      </c>
      <c r="L169" s="9">
        <f t="shared" si="111"/>
        <v>0.49541284403669728</v>
      </c>
      <c r="M169" s="15">
        <v>14</v>
      </c>
      <c r="N169" s="9">
        <f t="shared" si="112"/>
        <v>0.66666666666666663</v>
      </c>
      <c r="O169" s="16">
        <v>1478</v>
      </c>
      <c r="P169" s="8">
        <f t="shared" si="113"/>
        <v>0.47785321694148075</v>
      </c>
      <c r="Q169" s="27">
        <v>0</v>
      </c>
      <c r="R169" s="9">
        <f t="shared" si="116"/>
        <v>0</v>
      </c>
      <c r="S169" s="16">
        <v>110</v>
      </c>
      <c r="T169" s="8">
        <f t="shared" si="114"/>
        <v>0.3942652329749104</v>
      </c>
    </row>
    <row r="170" spans="2:20" hidden="1" x14ac:dyDescent="0.25">
      <c r="B170" s="1">
        <v>1997</v>
      </c>
      <c r="C170" s="1">
        <f t="shared" si="117"/>
        <v>2204</v>
      </c>
      <c r="D170" s="8">
        <f t="shared" si="108"/>
        <v>0.48006970159006751</v>
      </c>
      <c r="E170" s="15">
        <v>214</v>
      </c>
      <c r="F170" s="9">
        <f t="shared" si="109"/>
        <v>0.47982062780269058</v>
      </c>
      <c r="G170" s="15">
        <v>200</v>
      </c>
      <c r="H170" s="9">
        <f t="shared" si="110"/>
        <v>0.56980056980056981</v>
      </c>
      <c r="I170" s="26">
        <v>0</v>
      </c>
      <c r="J170" s="9">
        <f t="shared" si="115"/>
        <v>0</v>
      </c>
      <c r="K170" s="15">
        <v>112</v>
      </c>
      <c r="L170" s="9">
        <f t="shared" si="111"/>
        <v>0.49122807017543857</v>
      </c>
      <c r="M170" s="15">
        <v>15</v>
      </c>
      <c r="N170" s="9">
        <f t="shared" si="112"/>
        <v>0.68181818181818177</v>
      </c>
      <c r="O170" s="16">
        <v>1567</v>
      </c>
      <c r="P170" s="8">
        <f t="shared" si="113"/>
        <v>0.47600243013365734</v>
      </c>
      <c r="Q170" s="27">
        <v>0</v>
      </c>
      <c r="R170" s="9">
        <f t="shared" si="116"/>
        <v>0</v>
      </c>
      <c r="S170" s="16">
        <v>96</v>
      </c>
      <c r="T170" s="8">
        <f t="shared" si="114"/>
        <v>0.38095238095238093</v>
      </c>
    </row>
    <row r="171" spans="2:20" hidden="1" x14ac:dyDescent="0.25">
      <c r="B171" s="1">
        <v>1996</v>
      </c>
      <c r="C171" s="1">
        <f t="shared" si="117"/>
        <v>2275</v>
      </c>
      <c r="D171" s="8">
        <f t="shared" si="108"/>
        <v>0.49402823018458197</v>
      </c>
      <c r="E171" s="15">
        <v>205</v>
      </c>
      <c r="F171" s="9">
        <f t="shared" si="109"/>
        <v>0.47563805104408352</v>
      </c>
      <c r="G171" s="15">
        <v>216</v>
      </c>
      <c r="H171" s="9">
        <f t="shared" si="110"/>
        <v>0.58695652173913049</v>
      </c>
      <c r="I171" s="26">
        <v>0</v>
      </c>
      <c r="J171" s="9">
        <f t="shared" si="115"/>
        <v>0</v>
      </c>
      <c r="K171" s="15">
        <v>110</v>
      </c>
      <c r="L171" s="9">
        <f t="shared" si="111"/>
        <v>0.48034934497816595</v>
      </c>
      <c r="M171" s="15">
        <v>16</v>
      </c>
      <c r="N171" s="9">
        <f t="shared" si="112"/>
        <v>0.61538461538461542</v>
      </c>
      <c r="O171" s="16">
        <v>1661</v>
      </c>
      <c r="P171" s="8">
        <f t="shared" si="113"/>
        <v>0.48924889543446243</v>
      </c>
      <c r="Q171" s="27">
        <v>0</v>
      </c>
      <c r="R171" s="9">
        <f t="shared" si="116"/>
        <v>0</v>
      </c>
      <c r="S171" s="16">
        <v>67</v>
      </c>
      <c r="T171" s="8">
        <f t="shared" si="114"/>
        <v>0.42948717948717946</v>
      </c>
    </row>
    <row r="172" spans="2:20" hidden="1" x14ac:dyDescent="0.25">
      <c r="B172" s="1">
        <v>1995</v>
      </c>
      <c r="C172" s="1">
        <f t="shared" si="117"/>
        <v>2338</v>
      </c>
      <c r="D172" s="8">
        <f t="shared" si="108"/>
        <v>0.48698187877525517</v>
      </c>
      <c r="E172" s="15">
        <v>202</v>
      </c>
      <c r="F172" s="9">
        <f t="shared" si="109"/>
        <v>0.48095238095238096</v>
      </c>
      <c r="G172" s="15">
        <v>208</v>
      </c>
      <c r="H172" s="9">
        <f t="shared" si="110"/>
        <v>0.59428571428571431</v>
      </c>
      <c r="I172" s="26">
        <v>0</v>
      </c>
      <c r="J172" s="9">
        <f t="shared" si="115"/>
        <v>0</v>
      </c>
      <c r="K172" s="15">
        <v>99</v>
      </c>
      <c r="L172" s="9">
        <f t="shared" si="111"/>
        <v>0.43231441048034935</v>
      </c>
      <c r="M172" s="15">
        <v>17</v>
      </c>
      <c r="N172" s="9">
        <f t="shared" si="112"/>
        <v>0.53125</v>
      </c>
      <c r="O172" s="16">
        <v>1760</v>
      </c>
      <c r="P172" s="8">
        <f t="shared" si="113"/>
        <v>0.48285322359396432</v>
      </c>
      <c r="Q172" s="27">
        <v>0</v>
      </c>
      <c r="R172" s="9">
        <f t="shared" si="116"/>
        <v>0</v>
      </c>
      <c r="S172" s="16">
        <v>52</v>
      </c>
      <c r="T172" s="8">
        <f t="shared" si="114"/>
        <v>0.41599999999999998</v>
      </c>
    </row>
    <row r="173" spans="2:20" hidden="1" x14ac:dyDescent="0.25">
      <c r="B173" s="1">
        <v>1989</v>
      </c>
      <c r="C173" s="1">
        <f t="shared" si="117"/>
        <v>1988</v>
      </c>
      <c r="D173" s="8">
        <f t="shared" si="108"/>
        <v>0.42993079584775085</v>
      </c>
      <c r="E173" s="15">
        <v>103</v>
      </c>
      <c r="F173" s="9">
        <f t="shared" si="109"/>
        <v>0.41365461847389556</v>
      </c>
      <c r="G173" s="15">
        <v>149</v>
      </c>
      <c r="H173" s="9">
        <f t="shared" si="110"/>
        <v>0.56870229007633588</v>
      </c>
      <c r="I173" s="26">
        <v>0</v>
      </c>
      <c r="J173" s="9">
        <f t="shared" si="115"/>
        <v>0</v>
      </c>
      <c r="K173" s="15">
        <v>63</v>
      </c>
      <c r="L173" s="9">
        <f t="shared" si="111"/>
        <v>0.42567567567567566</v>
      </c>
      <c r="M173" s="15">
        <v>8</v>
      </c>
      <c r="N173" s="9">
        <f t="shared" si="112"/>
        <v>0.5714285714285714</v>
      </c>
      <c r="O173" s="16">
        <v>1639</v>
      </c>
      <c r="P173" s="8">
        <f t="shared" si="113"/>
        <v>0.42285861713106293</v>
      </c>
      <c r="Q173" s="27">
        <v>0</v>
      </c>
      <c r="R173" s="9">
        <f t="shared" si="116"/>
        <v>0</v>
      </c>
      <c r="S173" s="16">
        <v>26</v>
      </c>
      <c r="T173" s="8">
        <f t="shared" si="114"/>
        <v>0.34666666666666668</v>
      </c>
    </row>
    <row r="174" spans="2:20" hidden="1" x14ac:dyDescent="0.25">
      <c r="B174" s="1">
        <v>1988</v>
      </c>
      <c r="C174" s="1">
        <f t="shared" si="117"/>
        <v>1958</v>
      </c>
      <c r="D174" s="8">
        <f t="shared" si="108"/>
        <v>0.43501444123528105</v>
      </c>
      <c r="E174" s="15">
        <v>86</v>
      </c>
      <c r="F174" s="9">
        <f t="shared" si="109"/>
        <v>0.38738738738738737</v>
      </c>
      <c r="G174" s="15">
        <v>134</v>
      </c>
      <c r="H174" s="9">
        <f t="shared" si="110"/>
        <v>0.60089686098654704</v>
      </c>
      <c r="I174" s="26">
        <v>0</v>
      </c>
      <c r="J174" s="9">
        <f t="shared" si="115"/>
        <v>0</v>
      </c>
      <c r="K174" s="15">
        <v>53</v>
      </c>
      <c r="L174" s="9">
        <f t="shared" si="111"/>
        <v>0.41732283464566927</v>
      </c>
      <c r="M174" s="15">
        <v>7</v>
      </c>
      <c r="N174" s="9">
        <f t="shared" si="112"/>
        <v>0.46666666666666667</v>
      </c>
      <c r="O174" s="16">
        <v>1662</v>
      </c>
      <c r="P174" s="8">
        <f t="shared" si="113"/>
        <v>0.42990170719089499</v>
      </c>
      <c r="Q174" s="27">
        <v>0</v>
      </c>
      <c r="R174" s="9">
        <f t="shared" si="116"/>
        <v>0</v>
      </c>
      <c r="S174" s="16">
        <v>16</v>
      </c>
      <c r="T174" s="8">
        <f t="shared" si="114"/>
        <v>0.33333333333333331</v>
      </c>
    </row>
    <row r="175" spans="2:20" hidden="1" x14ac:dyDescent="0.25">
      <c r="B175" s="1">
        <v>1987</v>
      </c>
      <c r="C175" s="1">
        <f t="shared" si="117"/>
        <v>1883</v>
      </c>
      <c r="D175" s="8">
        <f t="shared" si="108"/>
        <v>0.43059684427166706</v>
      </c>
      <c r="E175" s="15">
        <v>77</v>
      </c>
      <c r="F175" s="9">
        <f t="shared" si="109"/>
        <v>0.37019230769230771</v>
      </c>
      <c r="G175" s="7">
        <v>112</v>
      </c>
      <c r="H175" s="9">
        <f t="shared" si="110"/>
        <v>0.5957446808510638</v>
      </c>
      <c r="I175" s="26">
        <v>0</v>
      </c>
      <c r="J175" s="9">
        <f t="shared" si="115"/>
        <v>0</v>
      </c>
      <c r="K175" s="15">
        <v>48</v>
      </c>
      <c r="L175" s="9">
        <f t="shared" si="111"/>
        <v>0.4247787610619469</v>
      </c>
      <c r="M175" s="15">
        <v>8</v>
      </c>
      <c r="N175" s="9">
        <f t="shared" si="112"/>
        <v>0.42105263157894735</v>
      </c>
      <c r="O175" s="16">
        <v>1635</v>
      </c>
      <c r="P175" s="8">
        <f t="shared" si="113"/>
        <v>0.42567039833376724</v>
      </c>
      <c r="Q175" s="27">
        <v>0</v>
      </c>
      <c r="R175" s="9">
        <f t="shared" si="116"/>
        <v>0</v>
      </c>
      <c r="S175" s="16">
        <v>3</v>
      </c>
      <c r="T175" s="8">
        <f t="shared" si="114"/>
        <v>0.75</v>
      </c>
    </row>
    <row r="176" spans="2:20" hidden="1" x14ac:dyDescent="0.25">
      <c r="E176" s="7"/>
      <c r="F176" s="7"/>
      <c r="G176" s="7"/>
      <c r="H176" s="7"/>
      <c r="I176" s="27"/>
      <c r="J176" s="9"/>
      <c r="K176" s="7"/>
      <c r="L176" s="7"/>
      <c r="M176" s="7"/>
      <c r="N176" s="7"/>
    </row>
    <row r="177" spans="1:20" x14ac:dyDescent="0.25">
      <c r="E177" s="7"/>
      <c r="F177" s="7"/>
      <c r="G177" s="7"/>
      <c r="H177" s="7"/>
      <c r="I177" s="27"/>
      <c r="J177" s="9"/>
      <c r="K177" s="7"/>
      <c r="L177" s="7"/>
      <c r="M177" s="7"/>
      <c r="N177" s="7"/>
    </row>
    <row r="178" spans="1:20" x14ac:dyDescent="0.25">
      <c r="A178" s="1" t="s">
        <v>14</v>
      </c>
      <c r="B178" s="1">
        <v>2013</v>
      </c>
      <c r="C178" s="1">
        <f>SUM(E178+G178+O178+S178+I178+K178+M178+Q178)</f>
        <v>2942</v>
      </c>
      <c r="D178" s="8">
        <f t="shared" ref="D178:D199" si="118">SUM(C178/C78)</f>
        <v>0.48773209549071617</v>
      </c>
      <c r="E178" s="11">
        <v>462</v>
      </c>
      <c r="F178" s="8">
        <f t="shared" ref="F178:F199" si="119">SUM(E178/E78)</f>
        <v>0.50436681222707425</v>
      </c>
      <c r="G178" s="11">
        <v>199</v>
      </c>
      <c r="H178" s="8">
        <f t="shared" ref="H178:H199" si="120">SUM(G178/G78)</f>
        <v>0.61419753086419748</v>
      </c>
      <c r="I178" s="11">
        <v>0</v>
      </c>
      <c r="J178" s="9">
        <f>SUM(I178/C178)</f>
        <v>0</v>
      </c>
      <c r="K178" s="11">
        <v>154</v>
      </c>
      <c r="L178" s="8">
        <f t="shared" ref="L178:L199" si="121">SUM(K178/K78)</f>
        <v>0.50162866449511401</v>
      </c>
      <c r="M178" s="11">
        <v>6</v>
      </c>
      <c r="N178" s="8">
        <f t="shared" ref="N178:N199" si="122">SUM(M178/M78)</f>
        <v>0.375</v>
      </c>
      <c r="O178" s="11">
        <v>1799</v>
      </c>
      <c r="P178" s="8">
        <f t="shared" ref="P178:P199" si="123">SUM(O178/O78)</f>
        <v>0.48347218489653321</v>
      </c>
      <c r="Q178" s="42">
        <v>103</v>
      </c>
      <c r="R178" s="9">
        <f>SUM(Q178/C178)</f>
        <v>3.5010197144799457E-2</v>
      </c>
      <c r="S178" s="11">
        <v>219</v>
      </c>
      <c r="T178" s="8">
        <f t="shared" ref="T178:T199" si="124">SUM(S178/S78)</f>
        <v>0.39530685920577618</v>
      </c>
    </row>
    <row r="179" spans="1:20" ht="14.25" customHeight="1" x14ac:dyDescent="0.25">
      <c r="A179" s="1" t="s">
        <v>15</v>
      </c>
      <c r="B179" s="1">
        <v>2012</v>
      </c>
      <c r="C179" s="1">
        <f>SUM(E179+G179+O179+S179+I179+K179+M179+Q179)</f>
        <v>2971</v>
      </c>
      <c r="D179" s="8">
        <f t="shared" si="118"/>
        <v>0.49434276206322797</v>
      </c>
      <c r="E179" s="11">
        <v>466</v>
      </c>
      <c r="F179" s="8">
        <f t="shared" si="119"/>
        <v>0.49312169312169313</v>
      </c>
      <c r="G179" s="11">
        <v>177</v>
      </c>
      <c r="H179" s="8">
        <f t="shared" si="120"/>
        <v>0.61672473867595823</v>
      </c>
      <c r="I179" s="11">
        <v>1</v>
      </c>
      <c r="J179" s="9">
        <f>SUM(I179/C179)</f>
        <v>3.3658700774150119E-4</v>
      </c>
      <c r="K179" s="11">
        <v>142</v>
      </c>
      <c r="L179" s="8">
        <f t="shared" si="121"/>
        <v>0.49477351916376305</v>
      </c>
      <c r="M179" s="11">
        <v>4</v>
      </c>
      <c r="N179" s="8">
        <f t="shared" si="122"/>
        <v>0.44444444444444442</v>
      </c>
      <c r="O179" s="11">
        <v>1857</v>
      </c>
      <c r="P179" s="8">
        <f t="shared" si="123"/>
        <v>0.49113991007669927</v>
      </c>
      <c r="Q179" s="42">
        <v>102</v>
      </c>
      <c r="R179" s="9">
        <f>SUM(Q179/C179)</f>
        <v>3.4331874789633121E-2</v>
      </c>
      <c r="S179" s="11">
        <v>222</v>
      </c>
      <c r="T179" s="8">
        <f t="shared" si="124"/>
        <v>0.43023255813953487</v>
      </c>
    </row>
    <row r="180" spans="1:20" x14ac:dyDescent="0.25">
      <c r="A180" s="1" t="s">
        <v>16</v>
      </c>
      <c r="B180" s="1">
        <v>2011</v>
      </c>
      <c r="C180" s="1">
        <f>SUM(E180+G180+O180+S180+I180+K180+M180+Q180)</f>
        <v>2973</v>
      </c>
      <c r="D180" s="8">
        <f t="shared" si="118"/>
        <v>0.48769685039370081</v>
      </c>
      <c r="E180" s="11">
        <v>463</v>
      </c>
      <c r="F180" s="8">
        <f t="shared" si="119"/>
        <v>0.4983853606027987</v>
      </c>
      <c r="G180" s="11">
        <v>181</v>
      </c>
      <c r="H180" s="8">
        <f t="shared" si="120"/>
        <v>0.61148648648648651</v>
      </c>
      <c r="I180" s="42">
        <v>1</v>
      </c>
      <c r="J180" s="9">
        <f>SUM(I180/C180)</f>
        <v>3.3636057854019509E-4</v>
      </c>
      <c r="K180" s="11">
        <v>141</v>
      </c>
      <c r="L180" s="8">
        <f t="shared" si="121"/>
        <v>0.5127272727272727</v>
      </c>
      <c r="M180" s="11">
        <v>9</v>
      </c>
      <c r="N180" s="8">
        <f t="shared" si="122"/>
        <v>0.5625</v>
      </c>
      <c r="O180" s="11">
        <v>1884</v>
      </c>
      <c r="P180" s="8">
        <f t="shared" si="123"/>
        <v>0.48073488134728248</v>
      </c>
      <c r="Q180" s="42">
        <v>98</v>
      </c>
      <c r="R180" s="9">
        <f>SUM(Q180/C180)</f>
        <v>3.296333669693912E-2</v>
      </c>
      <c r="S180" s="11">
        <v>196</v>
      </c>
      <c r="T180" s="8">
        <f t="shared" si="124"/>
        <v>0.40081799591002043</v>
      </c>
    </row>
    <row r="181" spans="1:20" x14ac:dyDescent="0.25">
      <c r="A181" s="1" t="s">
        <v>17</v>
      </c>
      <c r="B181" s="1">
        <v>2010</v>
      </c>
      <c r="C181" s="1">
        <f>SUM(E181+G181+O181+S181+I181+K181+M181+Q181)</f>
        <v>2907</v>
      </c>
      <c r="D181" s="8">
        <f t="shared" si="118"/>
        <v>0.48898233809924307</v>
      </c>
      <c r="E181" s="11">
        <v>488</v>
      </c>
      <c r="F181" s="8">
        <f t="shared" si="119"/>
        <v>0.52586206896551724</v>
      </c>
      <c r="G181" s="11">
        <v>182</v>
      </c>
      <c r="H181" s="8">
        <f t="shared" si="120"/>
        <v>0.61073825503355705</v>
      </c>
      <c r="I181" s="42">
        <v>2</v>
      </c>
      <c r="J181" s="9">
        <f t="shared" ref="J181:J199" si="125">SUM(I181/C181)</f>
        <v>6.8799449604403163E-4</v>
      </c>
      <c r="K181" s="11">
        <v>137</v>
      </c>
      <c r="L181" s="8">
        <f t="shared" si="121"/>
        <v>0.54800000000000004</v>
      </c>
      <c r="M181" s="11">
        <v>13</v>
      </c>
      <c r="N181" s="8">
        <f t="shared" si="122"/>
        <v>0.61904761904761907</v>
      </c>
      <c r="O181" s="11">
        <v>1833</v>
      </c>
      <c r="P181" s="8">
        <f t="shared" si="123"/>
        <v>0.4721792890262751</v>
      </c>
      <c r="Q181" s="42">
        <v>100</v>
      </c>
      <c r="R181" s="9">
        <f t="shared" ref="R181:R199" si="126">SUM(Q181/C181)</f>
        <v>3.4399724802201583E-2</v>
      </c>
      <c r="S181" s="11">
        <v>152</v>
      </c>
      <c r="T181" s="8">
        <f t="shared" si="124"/>
        <v>0.39480519480519483</v>
      </c>
    </row>
    <row r="182" spans="1:20" s="23" customFormat="1" x14ac:dyDescent="0.25">
      <c r="A182" s="1" t="s">
        <v>13</v>
      </c>
      <c r="B182" s="1">
        <v>2009</v>
      </c>
      <c r="C182" s="1">
        <f t="shared" ref="C182:C199" si="127">SUM(E182+G182+O182+S182+I182+K182+M182+Q182)</f>
        <v>2601</v>
      </c>
      <c r="D182" s="8">
        <f t="shared" si="118"/>
        <v>0.47944700460829492</v>
      </c>
      <c r="E182" s="11">
        <v>468</v>
      </c>
      <c r="F182" s="8">
        <f t="shared" si="119"/>
        <v>0.5229050279329609</v>
      </c>
      <c r="G182" s="11">
        <v>201</v>
      </c>
      <c r="H182" s="8">
        <f t="shared" si="120"/>
        <v>0.62229102167182659</v>
      </c>
      <c r="I182" s="26">
        <v>0</v>
      </c>
      <c r="J182" s="9">
        <f t="shared" si="125"/>
        <v>0</v>
      </c>
      <c r="K182" s="11">
        <v>118</v>
      </c>
      <c r="L182" s="8">
        <f t="shared" si="121"/>
        <v>0.5488372093023256</v>
      </c>
      <c r="M182" s="11">
        <v>22</v>
      </c>
      <c r="N182" s="8">
        <f t="shared" si="122"/>
        <v>0.47826086956521741</v>
      </c>
      <c r="O182" s="11">
        <v>1594</v>
      </c>
      <c r="P182" s="8">
        <f t="shared" si="123"/>
        <v>0.46377654931626416</v>
      </c>
      <c r="Q182" s="27">
        <v>0</v>
      </c>
      <c r="R182" s="9">
        <f t="shared" si="126"/>
        <v>0</v>
      </c>
      <c r="S182" s="11">
        <v>198</v>
      </c>
      <c r="T182" s="8">
        <f t="shared" si="124"/>
        <v>0.38899803536345778</v>
      </c>
    </row>
    <row r="183" spans="1:20" s="22" customFormat="1" x14ac:dyDescent="0.25">
      <c r="A183" s="1" t="s">
        <v>22</v>
      </c>
      <c r="B183" s="1">
        <v>2008</v>
      </c>
      <c r="C183" s="1">
        <f t="shared" si="127"/>
        <v>2605</v>
      </c>
      <c r="D183" s="8">
        <f t="shared" si="118"/>
        <v>0.48178287405215464</v>
      </c>
      <c r="E183" s="11">
        <v>467</v>
      </c>
      <c r="F183" s="8">
        <f t="shared" si="119"/>
        <v>0.51602209944751376</v>
      </c>
      <c r="G183" s="11">
        <v>217</v>
      </c>
      <c r="H183" s="8">
        <f t="shared" si="120"/>
        <v>0.61473087818696881</v>
      </c>
      <c r="I183" s="26">
        <v>0</v>
      </c>
      <c r="J183" s="9">
        <f t="shared" si="125"/>
        <v>0</v>
      </c>
      <c r="K183" s="11">
        <v>124</v>
      </c>
      <c r="L183" s="8">
        <f t="shared" si="121"/>
        <v>0.52320675105485237</v>
      </c>
      <c r="M183" s="11">
        <v>22</v>
      </c>
      <c r="N183" s="8">
        <f t="shared" si="122"/>
        <v>0.41509433962264153</v>
      </c>
      <c r="O183" s="11">
        <v>1612</v>
      </c>
      <c r="P183" s="8">
        <f t="shared" si="123"/>
        <v>0.45912845343207065</v>
      </c>
      <c r="Q183" s="27">
        <v>0</v>
      </c>
      <c r="R183" s="9">
        <f t="shared" si="126"/>
        <v>0</v>
      </c>
      <c r="S183" s="11">
        <v>163</v>
      </c>
      <c r="T183" s="8">
        <f t="shared" si="124"/>
        <v>0.46839080459770116</v>
      </c>
    </row>
    <row r="184" spans="1:20" s="22" customFormat="1" x14ac:dyDescent="0.25">
      <c r="B184" s="1">
        <v>2007</v>
      </c>
      <c r="C184" s="1">
        <f t="shared" si="127"/>
        <v>2613</v>
      </c>
      <c r="D184" s="8">
        <f t="shared" si="118"/>
        <v>0.48041919470490901</v>
      </c>
      <c r="E184" s="11">
        <v>460</v>
      </c>
      <c r="F184" s="8">
        <f t="shared" si="119"/>
        <v>0.48472075869336145</v>
      </c>
      <c r="G184" s="11">
        <v>245</v>
      </c>
      <c r="H184" s="8">
        <f t="shared" si="120"/>
        <v>0.61868686868686873</v>
      </c>
      <c r="I184" s="26">
        <v>0</v>
      </c>
      <c r="J184" s="9">
        <f t="shared" si="125"/>
        <v>0</v>
      </c>
      <c r="K184" s="11">
        <v>138</v>
      </c>
      <c r="L184" s="8">
        <f t="shared" si="121"/>
        <v>0.51879699248120303</v>
      </c>
      <c r="M184" s="11">
        <v>30</v>
      </c>
      <c r="N184" s="8">
        <f t="shared" si="122"/>
        <v>0.50847457627118642</v>
      </c>
      <c r="O184" s="11">
        <v>1597</v>
      </c>
      <c r="P184" s="8">
        <f t="shared" si="123"/>
        <v>0.46424418604651163</v>
      </c>
      <c r="Q184" s="27">
        <v>0</v>
      </c>
      <c r="R184" s="9">
        <f t="shared" si="126"/>
        <v>0</v>
      </c>
      <c r="S184" s="11">
        <v>143</v>
      </c>
      <c r="T184" s="8">
        <f t="shared" si="124"/>
        <v>0.43465045592705165</v>
      </c>
    </row>
    <row r="185" spans="1:20" s="4" customFormat="1" x14ac:dyDescent="0.25">
      <c r="A185" s="23"/>
      <c r="B185" s="1">
        <v>2006</v>
      </c>
      <c r="C185" s="1">
        <f t="shared" si="127"/>
        <v>2520</v>
      </c>
      <c r="D185" s="8">
        <f t="shared" si="118"/>
        <v>0.47799696509863432</v>
      </c>
      <c r="E185" s="14">
        <v>453</v>
      </c>
      <c r="F185" s="8">
        <f t="shared" si="119"/>
        <v>0.48038176033934255</v>
      </c>
      <c r="G185" s="14">
        <v>235</v>
      </c>
      <c r="H185" s="8">
        <f t="shared" si="120"/>
        <v>0.59193954659949621</v>
      </c>
      <c r="I185" s="26">
        <v>0</v>
      </c>
      <c r="J185" s="9">
        <f t="shared" si="125"/>
        <v>0</v>
      </c>
      <c r="K185" s="14">
        <v>136</v>
      </c>
      <c r="L185" s="8">
        <f t="shared" si="121"/>
        <v>0.50557620817843862</v>
      </c>
      <c r="M185" s="14">
        <v>36</v>
      </c>
      <c r="N185" s="8">
        <f t="shared" si="122"/>
        <v>0.58064516129032262</v>
      </c>
      <c r="O185" s="14">
        <v>1557</v>
      </c>
      <c r="P185" s="8">
        <f t="shared" si="123"/>
        <v>0.46616766467065868</v>
      </c>
      <c r="Q185" s="27">
        <v>0</v>
      </c>
      <c r="R185" s="9">
        <f t="shared" si="126"/>
        <v>0</v>
      </c>
      <c r="S185" s="14">
        <v>103</v>
      </c>
      <c r="T185" s="8">
        <f t="shared" si="124"/>
        <v>0.3946360153256705</v>
      </c>
    </row>
    <row r="186" spans="1:20" ht="14.25" customHeight="1" x14ac:dyDescent="0.25">
      <c r="B186" s="1">
        <v>2005</v>
      </c>
      <c r="C186" s="1">
        <f t="shared" si="127"/>
        <v>2599</v>
      </c>
      <c r="D186" s="8">
        <f t="shared" si="118"/>
        <v>0.47592016114264785</v>
      </c>
      <c r="E186" s="14">
        <v>441</v>
      </c>
      <c r="F186" s="8">
        <f t="shared" si="119"/>
        <v>0.47470398277717979</v>
      </c>
      <c r="G186" s="14">
        <v>262</v>
      </c>
      <c r="H186" s="8">
        <f t="shared" si="120"/>
        <v>0.59817351598173518</v>
      </c>
      <c r="I186" s="26">
        <v>0</v>
      </c>
      <c r="J186" s="9">
        <f t="shared" si="125"/>
        <v>0</v>
      </c>
      <c r="K186" s="14">
        <v>129</v>
      </c>
      <c r="L186" s="8">
        <f t="shared" si="121"/>
        <v>0.49049429657794674</v>
      </c>
      <c r="M186" s="14">
        <v>35</v>
      </c>
      <c r="N186" s="8">
        <f t="shared" si="122"/>
        <v>0.546875</v>
      </c>
      <c r="O186" s="14">
        <v>1631</v>
      </c>
      <c r="P186" s="8">
        <f t="shared" si="123"/>
        <v>0.46908254242162783</v>
      </c>
      <c r="Q186" s="27">
        <v>0</v>
      </c>
      <c r="R186" s="9">
        <f t="shared" si="126"/>
        <v>0</v>
      </c>
      <c r="S186" s="14">
        <v>101</v>
      </c>
      <c r="T186" s="8">
        <f t="shared" si="124"/>
        <v>0.34827586206896549</v>
      </c>
    </row>
    <row r="187" spans="1:20" s="4" customFormat="1" x14ac:dyDescent="0.25">
      <c r="A187" s="1"/>
      <c r="B187" s="1">
        <v>2004</v>
      </c>
      <c r="C187" s="1">
        <f t="shared" si="127"/>
        <v>2593</v>
      </c>
      <c r="D187" s="8">
        <f t="shared" si="118"/>
        <v>0.46344950848972299</v>
      </c>
      <c r="E187" s="14">
        <v>417</v>
      </c>
      <c r="F187" s="8">
        <f t="shared" si="119"/>
        <v>0.45723684210526316</v>
      </c>
      <c r="G187" s="14">
        <v>273</v>
      </c>
      <c r="H187" s="8">
        <f t="shared" si="120"/>
        <v>0.62045454545454548</v>
      </c>
      <c r="I187" s="26">
        <v>0</v>
      </c>
      <c r="J187" s="9">
        <f t="shared" si="125"/>
        <v>0</v>
      </c>
      <c r="K187" s="14">
        <v>128</v>
      </c>
      <c r="L187" s="8">
        <f t="shared" si="121"/>
        <v>0.48669201520912547</v>
      </c>
      <c r="M187" s="14">
        <v>35</v>
      </c>
      <c r="N187" s="8">
        <f t="shared" si="122"/>
        <v>0.59322033898305082</v>
      </c>
      <c r="O187" s="14">
        <v>1629</v>
      </c>
      <c r="P187" s="8">
        <f t="shared" si="123"/>
        <v>0.45187239944521496</v>
      </c>
      <c r="Q187" s="27">
        <v>0</v>
      </c>
      <c r="R187" s="9">
        <f t="shared" si="126"/>
        <v>0</v>
      </c>
      <c r="S187" s="14">
        <v>111</v>
      </c>
      <c r="T187" s="8">
        <f t="shared" si="124"/>
        <v>0.35126582278481011</v>
      </c>
    </row>
    <row r="188" spans="1:20" ht="0.75" customHeight="1" x14ac:dyDescent="0.25">
      <c r="B188" s="1">
        <v>2003</v>
      </c>
      <c r="C188" s="1">
        <f t="shared" si="127"/>
        <v>2521</v>
      </c>
      <c r="D188" s="8">
        <f t="shared" si="118"/>
        <v>0.4575317604355717</v>
      </c>
      <c r="E188" s="14">
        <v>393</v>
      </c>
      <c r="F188" s="8">
        <f t="shared" si="119"/>
        <v>0.44157303370786516</v>
      </c>
      <c r="G188" s="14">
        <v>263</v>
      </c>
      <c r="H188" s="8">
        <f t="shared" si="120"/>
        <v>0.63526570048309183</v>
      </c>
      <c r="I188" s="26">
        <v>0</v>
      </c>
      <c r="J188" s="9">
        <f t="shared" si="125"/>
        <v>0</v>
      </c>
      <c r="K188" s="14">
        <v>111</v>
      </c>
      <c r="L188" s="8">
        <f t="shared" si="121"/>
        <v>0.46835443037974683</v>
      </c>
      <c r="M188" s="14">
        <v>28</v>
      </c>
      <c r="N188" s="8">
        <f t="shared" si="122"/>
        <v>0.58333333333333337</v>
      </c>
      <c r="O188" s="14">
        <v>1630</v>
      </c>
      <c r="P188" s="8">
        <f t="shared" si="123"/>
        <v>0.4496551724137931</v>
      </c>
      <c r="Q188" s="27">
        <v>0</v>
      </c>
      <c r="R188" s="9">
        <f t="shared" si="126"/>
        <v>0</v>
      </c>
      <c r="S188" s="14">
        <v>96</v>
      </c>
      <c r="T188" s="8">
        <f t="shared" si="124"/>
        <v>0.32432432432432434</v>
      </c>
    </row>
    <row r="189" spans="1:20" hidden="1" x14ac:dyDescent="0.25">
      <c r="B189" s="1">
        <v>2002</v>
      </c>
      <c r="C189" s="1">
        <f t="shared" si="127"/>
        <v>2459</v>
      </c>
      <c r="D189" s="8">
        <f t="shared" si="118"/>
        <v>0.44595574900253898</v>
      </c>
      <c r="E189" s="14">
        <v>331</v>
      </c>
      <c r="F189" s="8">
        <f t="shared" si="119"/>
        <v>0.42987012987012985</v>
      </c>
      <c r="G189" s="14">
        <v>248</v>
      </c>
      <c r="H189" s="8">
        <f t="shared" si="120"/>
        <v>0.59330143540669855</v>
      </c>
      <c r="I189" s="26">
        <v>0</v>
      </c>
      <c r="J189" s="9">
        <f t="shared" si="125"/>
        <v>0</v>
      </c>
      <c r="K189" s="14">
        <v>100</v>
      </c>
      <c r="L189" s="8">
        <f t="shared" si="121"/>
        <v>0.46082949308755761</v>
      </c>
      <c r="M189" s="14">
        <v>17</v>
      </c>
      <c r="N189" s="8">
        <f t="shared" si="122"/>
        <v>0.4358974358974359</v>
      </c>
      <c r="O189" s="14">
        <v>1620</v>
      </c>
      <c r="P189" s="8">
        <f t="shared" si="123"/>
        <v>0.4492512479201331</v>
      </c>
      <c r="Q189" s="27">
        <v>0</v>
      </c>
      <c r="R189" s="9">
        <f t="shared" si="126"/>
        <v>0</v>
      </c>
      <c r="S189" s="14">
        <v>143</v>
      </c>
      <c r="T189" s="8">
        <f t="shared" si="124"/>
        <v>0.30818965517241381</v>
      </c>
    </row>
    <row r="190" spans="1:20" hidden="1" x14ac:dyDescent="0.25">
      <c r="B190" s="1">
        <v>2001</v>
      </c>
      <c r="C190" s="1">
        <f t="shared" si="127"/>
        <v>2430</v>
      </c>
      <c r="D190" s="8">
        <f t="shared" si="118"/>
        <v>0.45008334876829043</v>
      </c>
      <c r="E190" s="14">
        <v>342</v>
      </c>
      <c r="F190" s="9">
        <f t="shared" si="119"/>
        <v>0.45478723404255317</v>
      </c>
      <c r="G190" s="14">
        <v>233</v>
      </c>
      <c r="H190" s="9">
        <f t="shared" si="120"/>
        <v>0.58838383838383834</v>
      </c>
      <c r="I190" s="26">
        <v>0</v>
      </c>
      <c r="J190" s="9">
        <f t="shared" si="125"/>
        <v>0</v>
      </c>
      <c r="K190" s="14">
        <v>95</v>
      </c>
      <c r="L190" s="9">
        <f t="shared" si="121"/>
        <v>0.46798029556650245</v>
      </c>
      <c r="M190" s="14">
        <v>15</v>
      </c>
      <c r="N190" s="9">
        <f t="shared" si="122"/>
        <v>0.44117647058823528</v>
      </c>
      <c r="O190" s="14">
        <v>1539</v>
      </c>
      <c r="P190" s="8">
        <f t="shared" si="123"/>
        <v>0.44582850521436851</v>
      </c>
      <c r="Q190" s="27">
        <v>0</v>
      </c>
      <c r="R190" s="9">
        <f t="shared" si="126"/>
        <v>0</v>
      </c>
      <c r="S190" s="14">
        <v>206</v>
      </c>
      <c r="T190" s="8">
        <f t="shared" si="124"/>
        <v>0.36654804270462632</v>
      </c>
    </row>
    <row r="191" spans="1:20" hidden="1" x14ac:dyDescent="0.25">
      <c r="B191" s="1">
        <v>2000</v>
      </c>
      <c r="C191" s="1">
        <f t="shared" si="127"/>
        <v>2341</v>
      </c>
      <c r="D191" s="8">
        <f t="shared" si="118"/>
        <v>0.44692630775105002</v>
      </c>
      <c r="E191" s="14">
        <v>328</v>
      </c>
      <c r="F191" s="9">
        <f t="shared" si="119"/>
        <v>0.45874125874125876</v>
      </c>
      <c r="G191" s="14">
        <v>213</v>
      </c>
      <c r="H191" s="9">
        <f t="shared" si="120"/>
        <v>0.5851648351648352</v>
      </c>
      <c r="I191" s="26">
        <v>0</v>
      </c>
      <c r="J191" s="9">
        <f t="shared" si="125"/>
        <v>0</v>
      </c>
      <c r="K191" s="14">
        <v>94</v>
      </c>
      <c r="L191" s="9">
        <f t="shared" si="121"/>
        <v>0.48205128205128206</v>
      </c>
      <c r="M191" s="14">
        <v>16</v>
      </c>
      <c r="N191" s="9">
        <f t="shared" si="122"/>
        <v>0.4</v>
      </c>
      <c r="O191" s="14">
        <v>1445</v>
      </c>
      <c r="P191" s="8">
        <f t="shared" si="123"/>
        <v>0.44189602446483178</v>
      </c>
      <c r="Q191" s="27">
        <v>0</v>
      </c>
      <c r="R191" s="9">
        <f t="shared" si="126"/>
        <v>0</v>
      </c>
      <c r="S191" s="14">
        <v>245</v>
      </c>
      <c r="T191" s="8">
        <f t="shared" si="124"/>
        <v>0.37461773700305812</v>
      </c>
    </row>
    <row r="192" spans="1:20" hidden="1" x14ac:dyDescent="0.25">
      <c r="B192" s="1">
        <v>1999</v>
      </c>
      <c r="C192" s="1">
        <f t="shared" si="127"/>
        <v>2376</v>
      </c>
      <c r="D192" s="8">
        <f t="shared" si="118"/>
        <v>0.44712081294693262</v>
      </c>
      <c r="E192" s="15">
        <v>316</v>
      </c>
      <c r="F192" s="9">
        <f t="shared" si="119"/>
        <v>0.45863570391872277</v>
      </c>
      <c r="G192" s="15">
        <v>217</v>
      </c>
      <c r="H192" s="9">
        <f t="shared" si="120"/>
        <v>0.59128065395095364</v>
      </c>
      <c r="I192" s="26">
        <v>0</v>
      </c>
      <c r="J192" s="9">
        <f t="shared" si="125"/>
        <v>0</v>
      </c>
      <c r="K192" s="15">
        <v>95</v>
      </c>
      <c r="L192" s="9">
        <f t="shared" si="121"/>
        <v>0.45893719806763283</v>
      </c>
      <c r="M192" s="15">
        <v>12</v>
      </c>
      <c r="N192" s="9">
        <f t="shared" si="122"/>
        <v>0.31578947368421051</v>
      </c>
      <c r="O192" s="16">
        <v>1527</v>
      </c>
      <c r="P192" s="8">
        <f t="shared" si="123"/>
        <v>0.43955094991364424</v>
      </c>
      <c r="Q192" s="27">
        <v>0</v>
      </c>
      <c r="R192" s="9">
        <f t="shared" si="126"/>
        <v>0</v>
      </c>
      <c r="S192" s="16">
        <v>209</v>
      </c>
      <c r="T192" s="8">
        <f t="shared" si="124"/>
        <v>0.38775510204081631</v>
      </c>
    </row>
    <row r="193" spans="1:20" hidden="1" x14ac:dyDescent="0.25">
      <c r="B193" s="1">
        <v>1998</v>
      </c>
      <c r="C193" s="1">
        <f t="shared" si="127"/>
        <v>2371</v>
      </c>
      <c r="D193" s="8">
        <f t="shared" si="118"/>
        <v>0.44803476946334087</v>
      </c>
      <c r="E193" s="15">
        <v>327</v>
      </c>
      <c r="F193" s="9">
        <f t="shared" si="119"/>
        <v>0.4625176803394625</v>
      </c>
      <c r="G193" s="15">
        <v>212</v>
      </c>
      <c r="H193" s="9">
        <f t="shared" si="120"/>
        <v>0.572972972972973</v>
      </c>
      <c r="I193" s="26">
        <v>0</v>
      </c>
      <c r="J193" s="9">
        <f t="shared" si="125"/>
        <v>0</v>
      </c>
      <c r="K193" s="15">
        <v>89</v>
      </c>
      <c r="L193" s="9">
        <f t="shared" si="121"/>
        <v>0.42788461538461536</v>
      </c>
      <c r="M193" s="15">
        <v>16</v>
      </c>
      <c r="N193" s="9">
        <f t="shared" si="122"/>
        <v>0.44444444444444442</v>
      </c>
      <c r="O193" s="16">
        <v>1565</v>
      </c>
      <c r="P193" s="8">
        <f t="shared" si="123"/>
        <v>0.44359410430839002</v>
      </c>
      <c r="Q193" s="27">
        <v>0</v>
      </c>
      <c r="R193" s="9">
        <f t="shared" si="126"/>
        <v>0</v>
      </c>
      <c r="S193" s="16">
        <v>162</v>
      </c>
      <c r="T193" s="8">
        <f t="shared" si="124"/>
        <v>0.36568848758465011</v>
      </c>
    </row>
    <row r="194" spans="1:20" hidden="1" x14ac:dyDescent="0.25">
      <c r="B194" s="1">
        <v>1997</v>
      </c>
      <c r="C194" s="1">
        <f t="shared" si="127"/>
        <v>2310</v>
      </c>
      <c r="D194" s="8">
        <f t="shared" si="118"/>
        <v>0.44134505158578524</v>
      </c>
      <c r="E194" s="15">
        <v>310</v>
      </c>
      <c r="F194" s="9">
        <f t="shared" si="119"/>
        <v>0.47256097560975607</v>
      </c>
      <c r="G194" s="15">
        <v>217</v>
      </c>
      <c r="H194" s="9">
        <f t="shared" si="120"/>
        <v>0.58333333333333337</v>
      </c>
      <c r="I194" s="26">
        <v>0</v>
      </c>
      <c r="J194" s="9">
        <f t="shared" si="125"/>
        <v>0</v>
      </c>
      <c r="K194" s="15">
        <v>87</v>
      </c>
      <c r="L194" s="9">
        <f t="shared" si="121"/>
        <v>0.39545454545454545</v>
      </c>
      <c r="M194" s="15">
        <v>14</v>
      </c>
      <c r="N194" s="9">
        <f t="shared" si="122"/>
        <v>0.41176470588235292</v>
      </c>
      <c r="O194" s="16">
        <v>1536</v>
      </c>
      <c r="P194" s="8">
        <f t="shared" si="123"/>
        <v>0.4318245712679224</v>
      </c>
      <c r="Q194" s="27">
        <v>0</v>
      </c>
      <c r="R194" s="9">
        <f t="shared" si="126"/>
        <v>0</v>
      </c>
      <c r="S194" s="16">
        <v>146</v>
      </c>
      <c r="T194" s="8">
        <f t="shared" si="124"/>
        <v>0.36962025316455699</v>
      </c>
    </row>
    <row r="195" spans="1:20" hidden="1" x14ac:dyDescent="0.25">
      <c r="B195" s="1">
        <v>1996</v>
      </c>
      <c r="C195" s="1">
        <f t="shared" si="127"/>
        <v>2227</v>
      </c>
      <c r="D195" s="8">
        <f t="shared" si="118"/>
        <v>0.43225931677018631</v>
      </c>
      <c r="E195" s="15">
        <v>259</v>
      </c>
      <c r="F195" s="9">
        <f t="shared" si="119"/>
        <v>0.43898305084745765</v>
      </c>
      <c r="G195" s="15">
        <v>261</v>
      </c>
      <c r="H195" s="9">
        <f t="shared" si="120"/>
        <v>0.60697674418604652</v>
      </c>
      <c r="I195" s="26">
        <v>0</v>
      </c>
      <c r="J195" s="9">
        <f t="shared" si="125"/>
        <v>0</v>
      </c>
      <c r="K195" s="15">
        <v>87</v>
      </c>
      <c r="L195" s="9">
        <f t="shared" si="121"/>
        <v>0.41826923076923078</v>
      </c>
      <c r="M195" s="15">
        <v>9</v>
      </c>
      <c r="N195" s="9">
        <f t="shared" si="122"/>
        <v>0.25714285714285712</v>
      </c>
      <c r="O195" s="16">
        <v>1516</v>
      </c>
      <c r="P195" s="8">
        <f t="shared" si="123"/>
        <v>0.42310912643036563</v>
      </c>
      <c r="Q195" s="27">
        <v>0</v>
      </c>
      <c r="R195" s="9">
        <f t="shared" si="126"/>
        <v>0</v>
      </c>
      <c r="S195" s="16">
        <v>95</v>
      </c>
      <c r="T195" s="8">
        <f t="shared" si="124"/>
        <v>0.31045751633986929</v>
      </c>
    </row>
    <row r="196" spans="1:20" hidden="1" x14ac:dyDescent="0.25">
      <c r="B196" s="1">
        <v>1995</v>
      </c>
      <c r="C196" s="1">
        <f t="shared" si="127"/>
        <v>2336</v>
      </c>
      <c r="D196" s="8">
        <f t="shared" si="118"/>
        <v>0.44750957854406131</v>
      </c>
      <c r="E196" s="15">
        <v>248</v>
      </c>
      <c r="F196" s="9">
        <f t="shared" si="119"/>
        <v>0.45009074410163341</v>
      </c>
      <c r="G196" s="15">
        <v>281</v>
      </c>
      <c r="H196" s="9">
        <f t="shared" si="120"/>
        <v>0.59787234042553195</v>
      </c>
      <c r="I196" s="26">
        <v>0</v>
      </c>
      <c r="J196" s="9">
        <f t="shared" si="125"/>
        <v>0</v>
      </c>
      <c r="K196" s="15">
        <v>97</v>
      </c>
      <c r="L196" s="9">
        <f t="shared" si="121"/>
        <v>0.44292237442922372</v>
      </c>
      <c r="M196" s="15">
        <v>8</v>
      </c>
      <c r="N196" s="9">
        <f t="shared" si="122"/>
        <v>0.25</v>
      </c>
      <c r="O196" s="16">
        <v>1638</v>
      </c>
      <c r="P196" s="8">
        <f t="shared" si="123"/>
        <v>0.43367752184273234</v>
      </c>
      <c r="Q196" s="27">
        <v>0</v>
      </c>
      <c r="R196" s="9">
        <f t="shared" si="126"/>
        <v>0</v>
      </c>
      <c r="S196" s="16">
        <v>64</v>
      </c>
      <c r="T196" s="8">
        <f t="shared" si="124"/>
        <v>0.3742690058479532</v>
      </c>
    </row>
    <row r="197" spans="1:20" hidden="1" x14ac:dyDescent="0.25">
      <c r="B197" s="1">
        <v>1989</v>
      </c>
      <c r="C197" s="1">
        <f t="shared" si="127"/>
        <v>2317</v>
      </c>
      <c r="D197" s="8">
        <f t="shared" si="118"/>
        <v>0.42257888017508666</v>
      </c>
      <c r="E197" s="15">
        <v>128</v>
      </c>
      <c r="F197" s="9">
        <f t="shared" si="119"/>
        <v>0.43389830508474575</v>
      </c>
      <c r="G197" s="15">
        <v>283</v>
      </c>
      <c r="H197" s="9">
        <f t="shared" si="120"/>
        <v>0.56039603960396045</v>
      </c>
      <c r="I197" s="26">
        <v>0</v>
      </c>
      <c r="J197" s="9">
        <f t="shared" si="125"/>
        <v>0</v>
      </c>
      <c r="K197" s="15">
        <v>54</v>
      </c>
      <c r="L197" s="9">
        <f t="shared" si="121"/>
        <v>0.33333333333333331</v>
      </c>
      <c r="M197" s="15">
        <v>9</v>
      </c>
      <c r="N197" s="9">
        <f t="shared" si="122"/>
        <v>0.39130434782608697</v>
      </c>
      <c r="O197" s="16">
        <v>1843</v>
      </c>
      <c r="P197" s="8">
        <f t="shared" si="123"/>
        <v>0.40991992882562278</v>
      </c>
      <c r="Q197" s="27">
        <v>0</v>
      </c>
      <c r="R197" s="9">
        <f t="shared" si="126"/>
        <v>0</v>
      </c>
      <c r="S197" s="16">
        <v>0</v>
      </c>
      <c r="T197" s="8">
        <f t="shared" si="124"/>
        <v>0</v>
      </c>
    </row>
    <row r="198" spans="1:20" hidden="1" x14ac:dyDescent="0.25">
      <c r="A198" s="4"/>
      <c r="B198" s="1">
        <v>1988</v>
      </c>
      <c r="C198" s="1">
        <f t="shared" si="127"/>
        <v>2283</v>
      </c>
      <c r="D198" s="8">
        <f t="shared" si="118"/>
        <v>0.42340504451038574</v>
      </c>
      <c r="E198" s="15">
        <v>115</v>
      </c>
      <c r="F198" s="9">
        <f t="shared" si="119"/>
        <v>0.42124542124542125</v>
      </c>
      <c r="G198" s="15">
        <v>253</v>
      </c>
      <c r="H198" s="9">
        <f t="shared" si="120"/>
        <v>0.55361050328227568</v>
      </c>
      <c r="I198" s="26">
        <v>0</v>
      </c>
      <c r="J198" s="9">
        <f t="shared" si="125"/>
        <v>0</v>
      </c>
      <c r="K198" s="15">
        <v>56</v>
      </c>
      <c r="L198" s="9">
        <f t="shared" si="121"/>
        <v>0.32183908045977011</v>
      </c>
      <c r="M198" s="15">
        <v>9</v>
      </c>
      <c r="N198" s="9">
        <f t="shared" si="122"/>
        <v>0.42857142857142855</v>
      </c>
      <c r="O198" s="16">
        <v>1838</v>
      </c>
      <c r="P198" s="8">
        <f t="shared" si="123"/>
        <v>0.4138707498311191</v>
      </c>
      <c r="Q198" s="27">
        <v>0</v>
      </c>
      <c r="R198" s="9">
        <f t="shared" si="126"/>
        <v>0</v>
      </c>
      <c r="S198" s="16">
        <v>12</v>
      </c>
      <c r="T198" s="8">
        <f t="shared" si="124"/>
        <v>0.46153846153846156</v>
      </c>
    </row>
    <row r="199" spans="1:20" hidden="1" x14ac:dyDescent="0.25">
      <c r="A199" s="23"/>
      <c r="B199" s="1">
        <v>1987</v>
      </c>
      <c r="C199" s="1">
        <f t="shared" si="127"/>
        <v>2295</v>
      </c>
      <c r="D199" s="8">
        <f t="shared" si="118"/>
        <v>0.42665923034021191</v>
      </c>
      <c r="E199" s="16">
        <v>111</v>
      </c>
      <c r="F199" s="8">
        <f t="shared" si="119"/>
        <v>0.44223107569721115</v>
      </c>
      <c r="G199" s="16">
        <v>196</v>
      </c>
      <c r="H199" s="8">
        <f t="shared" si="120"/>
        <v>0.56484149855907784</v>
      </c>
      <c r="I199" s="26">
        <v>0</v>
      </c>
      <c r="J199" s="9">
        <f t="shared" si="125"/>
        <v>0</v>
      </c>
      <c r="K199" s="16">
        <v>49</v>
      </c>
      <c r="L199" s="8">
        <f t="shared" si="121"/>
        <v>0.31612903225806449</v>
      </c>
      <c r="M199" s="16">
        <v>10</v>
      </c>
      <c r="N199" s="8">
        <f t="shared" si="122"/>
        <v>0.47619047619047616</v>
      </c>
      <c r="O199" s="16">
        <v>1922</v>
      </c>
      <c r="P199" s="8">
        <f t="shared" si="123"/>
        <v>0.4191016136066289</v>
      </c>
      <c r="Q199" s="27">
        <v>0</v>
      </c>
      <c r="R199" s="9">
        <f t="shared" si="126"/>
        <v>0</v>
      </c>
      <c r="S199" s="16">
        <v>7</v>
      </c>
      <c r="T199" s="8">
        <f t="shared" si="124"/>
        <v>0.36842105263157893</v>
      </c>
    </row>
    <row r="200" spans="1:20" x14ac:dyDescent="0.25">
      <c r="A200" s="22"/>
      <c r="B200" s="21"/>
      <c r="C200" s="21"/>
      <c r="D200" s="21"/>
      <c r="E200" s="21"/>
      <c r="F200" s="21"/>
      <c r="G200" s="21"/>
      <c r="H200" s="21"/>
      <c r="I200" s="37"/>
      <c r="J200" s="21"/>
      <c r="K200" s="21"/>
      <c r="L200" s="21"/>
      <c r="M200" s="21"/>
      <c r="N200" s="21"/>
      <c r="O200" s="21"/>
      <c r="P200" s="21"/>
      <c r="Q200" s="38"/>
      <c r="R200" s="21"/>
      <c r="S200" s="21"/>
      <c r="T200" s="21"/>
    </row>
    <row r="201" spans="1:20" x14ac:dyDescent="0.25">
      <c r="A201" s="22"/>
      <c r="B201" s="23"/>
      <c r="C201" s="23"/>
      <c r="D201" s="23"/>
      <c r="E201" s="23"/>
      <c r="F201" s="23"/>
      <c r="G201" s="23"/>
      <c r="H201" s="23"/>
      <c r="I201" s="21" t="s">
        <v>0</v>
      </c>
      <c r="J201" s="23"/>
      <c r="K201" s="23"/>
      <c r="L201" s="23"/>
      <c r="M201" s="23"/>
      <c r="N201" s="23"/>
      <c r="O201" s="23"/>
      <c r="P201" s="23"/>
      <c r="Q201" s="33"/>
      <c r="R201" s="23"/>
      <c r="S201" s="23"/>
      <c r="T201" s="23"/>
    </row>
    <row r="202" spans="1:20" x14ac:dyDescent="0.25">
      <c r="A202" s="22"/>
      <c r="B202" s="22"/>
      <c r="C202" s="22"/>
      <c r="D202" s="22"/>
      <c r="E202" s="22"/>
      <c r="F202" s="22"/>
      <c r="G202" s="22"/>
      <c r="H202" s="22"/>
      <c r="I202" s="12" t="s">
        <v>20</v>
      </c>
      <c r="J202" s="22"/>
      <c r="K202" s="22"/>
      <c r="L202" s="22"/>
      <c r="M202" s="22"/>
      <c r="N202" s="22"/>
      <c r="O202" s="22"/>
      <c r="P202" s="22"/>
      <c r="Q202" s="32"/>
      <c r="R202" s="22"/>
      <c r="S202" s="22"/>
      <c r="T202" s="22"/>
    </row>
    <row r="203" spans="1:20" x14ac:dyDescent="0.25">
      <c r="A203" s="22"/>
      <c r="B203" s="17"/>
      <c r="C203" s="17"/>
      <c r="D203" s="17"/>
      <c r="E203" s="17"/>
      <c r="F203" s="17"/>
      <c r="G203" s="17"/>
      <c r="H203" s="17"/>
      <c r="I203" s="41" t="s">
        <v>26</v>
      </c>
      <c r="J203" s="17"/>
      <c r="K203" s="17"/>
      <c r="L203" s="17"/>
      <c r="M203" s="17"/>
      <c r="N203" s="17"/>
      <c r="O203" s="17"/>
      <c r="P203" s="17"/>
      <c r="Q203" s="36"/>
      <c r="R203" s="17"/>
      <c r="S203" s="17"/>
      <c r="T203" s="17"/>
    </row>
    <row r="204" spans="1:20" x14ac:dyDescent="0.25">
      <c r="A204" s="4"/>
      <c r="B204" s="4"/>
      <c r="C204" s="4"/>
      <c r="D204" s="4"/>
      <c r="E204" s="13"/>
      <c r="F204" s="13"/>
      <c r="G204" s="13"/>
      <c r="H204" s="13"/>
      <c r="I204" s="29"/>
      <c r="J204" s="13"/>
      <c r="K204" s="13"/>
      <c r="L204" s="13"/>
      <c r="M204" s="13"/>
      <c r="N204" s="13"/>
      <c r="O204" s="4"/>
      <c r="P204" s="4"/>
      <c r="Q204" s="31"/>
      <c r="R204" s="4"/>
      <c r="S204" s="4"/>
      <c r="T204" s="4"/>
    </row>
    <row r="205" spans="1:20" x14ac:dyDescent="0.25">
      <c r="A205" s="4" t="s">
        <v>1</v>
      </c>
      <c r="B205" s="4" t="s">
        <v>2</v>
      </c>
      <c r="C205" s="2" t="s">
        <v>3</v>
      </c>
      <c r="D205" s="2"/>
      <c r="E205" s="13" t="s">
        <v>5</v>
      </c>
      <c r="F205" s="13"/>
      <c r="G205" s="13" t="s">
        <v>4</v>
      </c>
      <c r="H205" s="13"/>
      <c r="I205" s="29" t="s">
        <v>24</v>
      </c>
      <c r="J205" s="13"/>
      <c r="K205" s="13" t="s">
        <v>6</v>
      </c>
      <c r="L205" s="13"/>
      <c r="M205" s="13" t="s">
        <v>18</v>
      </c>
      <c r="N205" s="13"/>
      <c r="O205" s="2" t="s">
        <v>7</v>
      </c>
      <c r="P205" s="2"/>
      <c r="Q205" s="29" t="s">
        <v>25</v>
      </c>
      <c r="R205" s="2"/>
      <c r="S205" s="2" t="s">
        <v>8</v>
      </c>
      <c r="T205" s="2"/>
    </row>
    <row r="206" spans="1:20" x14ac:dyDescent="0.25">
      <c r="A206" s="3"/>
      <c r="B206" s="3"/>
      <c r="C206" s="5" t="s">
        <v>9</v>
      </c>
      <c r="D206" s="5" t="s">
        <v>10</v>
      </c>
      <c r="E206" s="6" t="s">
        <v>9</v>
      </c>
      <c r="F206" s="6" t="s">
        <v>10</v>
      </c>
      <c r="G206" s="6" t="s">
        <v>9</v>
      </c>
      <c r="H206" s="6" t="s">
        <v>10</v>
      </c>
      <c r="I206" s="6" t="s">
        <v>9</v>
      </c>
      <c r="J206" s="6" t="s">
        <v>10</v>
      </c>
      <c r="K206" s="6" t="s">
        <v>9</v>
      </c>
      <c r="L206" s="6" t="s">
        <v>10</v>
      </c>
      <c r="M206" s="6" t="s">
        <v>9</v>
      </c>
      <c r="N206" s="6" t="s">
        <v>10</v>
      </c>
      <c r="O206" s="5" t="s">
        <v>9</v>
      </c>
      <c r="P206" s="5" t="s">
        <v>10</v>
      </c>
      <c r="Q206" s="6" t="s">
        <v>9</v>
      </c>
      <c r="R206" s="6" t="s">
        <v>10</v>
      </c>
      <c r="S206" s="5" t="s">
        <v>9</v>
      </c>
      <c r="T206" s="5" t="s">
        <v>10</v>
      </c>
    </row>
    <row r="207" spans="1:20" x14ac:dyDescent="0.25"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20" x14ac:dyDescent="0.25">
      <c r="A208" s="1" t="s">
        <v>11</v>
      </c>
      <c r="B208" s="1">
        <v>2013</v>
      </c>
      <c r="C208" s="1">
        <f>SUM(C231+C253+C277)</f>
        <v>11597</v>
      </c>
      <c r="D208" s="8">
        <f t="shared" ref="D208:D229" si="128">SUM(C208/C8)</f>
        <v>0.30749854165561863</v>
      </c>
      <c r="E208" s="1">
        <f>SUM(E231+E253+E277)</f>
        <v>728</v>
      </c>
      <c r="F208" s="8">
        <f t="shared" ref="F208:F229" si="129">SUM(E208/E8)</f>
        <v>0.14754762869882448</v>
      </c>
      <c r="G208" s="1">
        <f>SUM(G231+G253+G277)</f>
        <v>503</v>
      </c>
      <c r="H208" s="8">
        <f t="shared" ref="H208:H229" si="130">SUM(G208/G8)</f>
        <v>0.27698237885462557</v>
      </c>
      <c r="I208" s="1">
        <f>SUM(I231+I253+I277)</f>
        <v>0</v>
      </c>
      <c r="J208" s="40">
        <f>SUM(I208/C208)</f>
        <v>0</v>
      </c>
      <c r="K208" s="1">
        <f>SUM(K231+K253+K277)</f>
        <v>227</v>
      </c>
      <c r="L208" s="8">
        <f t="shared" ref="L208:L229" si="131">SUM(K208/K8)</f>
        <v>0.12100213219616204</v>
      </c>
      <c r="M208" s="1">
        <f>SUM(M231+M253+M277)</f>
        <v>39</v>
      </c>
      <c r="N208" s="8">
        <f t="shared" ref="N208:N229" si="132">SUM(M208/M8)</f>
        <v>0.51315789473684215</v>
      </c>
      <c r="O208" s="1">
        <f>SUM(O231+O253+O277)</f>
        <v>9989</v>
      </c>
      <c r="P208" s="8">
        <f t="shared" ref="P208:P229" si="133">SUM(O208/O8)</f>
        <v>0.39782548090326175</v>
      </c>
      <c r="Q208" s="1">
        <f>SUM(Q231+Q253+Q277)</f>
        <v>0</v>
      </c>
      <c r="R208" s="40">
        <f>SUM(Q208/K208)</f>
        <v>0</v>
      </c>
      <c r="S208" s="1">
        <f>SUM(S231+S253+S277)</f>
        <v>111</v>
      </c>
      <c r="T208" s="8">
        <f t="shared" ref="T208:T229" si="134">SUM(S208/S8)</f>
        <v>4.2125237191650851E-2</v>
      </c>
    </row>
    <row r="209" spans="1:20" x14ac:dyDescent="0.25">
      <c r="A209" s="1" t="s">
        <v>21</v>
      </c>
      <c r="B209" s="1">
        <v>2012</v>
      </c>
      <c r="C209" s="1">
        <f>SUM(C233+C255+C279)</f>
        <v>19120</v>
      </c>
      <c r="D209" s="8">
        <f t="shared" si="128"/>
        <v>0.50925555999467309</v>
      </c>
      <c r="E209" s="1">
        <f>SUM(E233+E255+E279)</f>
        <v>2580</v>
      </c>
      <c r="F209" s="8">
        <f t="shared" si="129"/>
        <v>0.53031860226104832</v>
      </c>
      <c r="G209" s="1">
        <f>SUM(G233+G255+G279)</f>
        <v>763</v>
      </c>
      <c r="H209" s="8">
        <f t="shared" si="130"/>
        <v>0.42865168539325843</v>
      </c>
      <c r="I209" s="1">
        <f>SUM(I233+I255+I279)</f>
        <v>15</v>
      </c>
      <c r="J209" s="40">
        <f>SUM(I209/C209)</f>
        <v>7.8451882845188283E-4</v>
      </c>
      <c r="K209" s="1">
        <f>SUM(K233+K255+K279)</f>
        <v>896</v>
      </c>
      <c r="L209" s="8">
        <f t="shared" si="131"/>
        <v>0.50196078431372548</v>
      </c>
      <c r="M209" s="1">
        <f>SUM(M233+M255+M279)</f>
        <v>41</v>
      </c>
      <c r="N209" s="8">
        <f t="shared" si="132"/>
        <v>0.56164383561643838</v>
      </c>
      <c r="O209" s="1">
        <f>SUM(O233+O255+O279)</f>
        <v>13031</v>
      </c>
      <c r="P209" s="8">
        <f t="shared" si="133"/>
        <v>0.50733891376289664</v>
      </c>
      <c r="Q209" s="1">
        <f>SUM(Q233+Q255+Q279)</f>
        <v>608</v>
      </c>
      <c r="R209" s="40">
        <f>SUM(Q209/K209)</f>
        <v>0.6785714285714286</v>
      </c>
      <c r="S209" s="1">
        <f>SUM(S233+S255+S279)</f>
        <v>1186</v>
      </c>
      <c r="T209" s="8">
        <f t="shared" si="134"/>
        <v>0.56449309852451213</v>
      </c>
    </row>
    <row r="210" spans="1:20" x14ac:dyDescent="0.25">
      <c r="B210" s="1">
        <v>2011</v>
      </c>
      <c r="C210" s="1">
        <f t="shared" ref="C210:C221" si="135">SUM(C234+C257+C281)</f>
        <v>18816</v>
      </c>
      <c r="D210" s="8">
        <f t="shared" si="128"/>
        <v>0.50591525059152509</v>
      </c>
      <c r="E210" s="1">
        <f t="shared" ref="E210:E229" si="136">SUM(E234+E257+E281)</f>
        <v>2508</v>
      </c>
      <c r="F210" s="8">
        <f t="shared" si="129"/>
        <v>0.53023255813953485</v>
      </c>
      <c r="G210" s="1">
        <f t="shared" ref="G210:G229" si="137">SUM(G234+G257+G281)</f>
        <v>705</v>
      </c>
      <c r="H210" s="8">
        <f t="shared" si="130"/>
        <v>0.39718309859154932</v>
      </c>
      <c r="I210" s="1">
        <f t="shared" ref="I210:I229" si="138">SUM(I234+I257+I281)</f>
        <v>7</v>
      </c>
      <c r="J210" s="40">
        <f>SUM(I210/C210)</f>
        <v>3.720238095238095E-4</v>
      </c>
      <c r="K210" s="1">
        <f t="shared" ref="K210:K229" si="139">SUM(K234+K257+K281)</f>
        <v>829</v>
      </c>
      <c r="L210" s="8">
        <f t="shared" si="131"/>
        <v>0.47643678160919539</v>
      </c>
      <c r="M210" s="1">
        <f t="shared" ref="M210:M229" si="140">SUM(M234+M257+M281)</f>
        <v>40</v>
      </c>
      <c r="N210" s="8">
        <f t="shared" si="132"/>
        <v>0.54054054054054057</v>
      </c>
      <c r="O210" s="1">
        <f t="shared" ref="O210:O229" si="141">SUM(O234+O257+O281)</f>
        <v>13154</v>
      </c>
      <c r="P210" s="8">
        <f t="shared" si="133"/>
        <v>0.50923309202121481</v>
      </c>
      <c r="Q210" s="1">
        <f t="shared" ref="Q210:Q229" si="142">SUM(Q234+Q257+Q281)</f>
        <v>597</v>
      </c>
      <c r="R210" s="40">
        <f>SUM(Q210/K210)</f>
        <v>0.72014475271411338</v>
      </c>
      <c r="S210" s="1">
        <f t="shared" ref="S210:S229" si="143">SUM(S234+S257+S281)</f>
        <v>976</v>
      </c>
      <c r="T210" s="8">
        <f t="shared" si="134"/>
        <v>0.55141242937853108</v>
      </c>
    </row>
    <row r="211" spans="1:20" x14ac:dyDescent="0.25">
      <c r="B211" s="1">
        <v>2010</v>
      </c>
      <c r="C211" s="1">
        <f t="shared" si="135"/>
        <v>18432</v>
      </c>
      <c r="D211" s="8">
        <f t="shared" si="128"/>
        <v>0.50291950886766712</v>
      </c>
      <c r="E211" s="1">
        <f t="shared" si="136"/>
        <v>2392</v>
      </c>
      <c r="F211" s="8">
        <f t="shared" si="129"/>
        <v>0.5178610088763802</v>
      </c>
      <c r="G211" s="1">
        <f t="shared" si="137"/>
        <v>717</v>
      </c>
      <c r="H211" s="8">
        <f t="shared" si="130"/>
        <v>0.40348902644907148</v>
      </c>
      <c r="I211" s="1">
        <f t="shared" si="138"/>
        <v>4</v>
      </c>
      <c r="J211" s="40">
        <f t="shared" ref="J211:J221" si="144">SUM(I211/C211)</f>
        <v>2.1701388888888888E-4</v>
      </c>
      <c r="K211" s="1">
        <f t="shared" si="139"/>
        <v>820</v>
      </c>
      <c r="L211" s="8">
        <f t="shared" si="131"/>
        <v>0.46432616081540201</v>
      </c>
      <c r="M211" s="1">
        <f t="shared" si="140"/>
        <v>39</v>
      </c>
      <c r="N211" s="8">
        <f t="shared" si="132"/>
        <v>0.45882352941176469</v>
      </c>
      <c r="O211" s="1">
        <f t="shared" si="141"/>
        <v>13068</v>
      </c>
      <c r="P211" s="8">
        <f t="shared" si="133"/>
        <v>0.5080080858342404</v>
      </c>
      <c r="Q211" s="1">
        <f t="shared" si="142"/>
        <v>585</v>
      </c>
      <c r="R211" s="40">
        <f t="shared" ref="R211:R221" si="145">SUM(Q211/K211)</f>
        <v>0.71341463414634143</v>
      </c>
      <c r="S211" s="1">
        <f t="shared" si="143"/>
        <v>807</v>
      </c>
      <c r="T211" s="8">
        <f t="shared" si="134"/>
        <v>0.5675105485232067</v>
      </c>
    </row>
    <row r="212" spans="1:20" x14ac:dyDescent="0.25">
      <c r="B212" s="1">
        <v>2009</v>
      </c>
      <c r="C212" s="1">
        <f t="shared" si="135"/>
        <v>17738</v>
      </c>
      <c r="D212" s="8">
        <f t="shared" si="128"/>
        <v>0.50267804007141437</v>
      </c>
      <c r="E212" s="1">
        <f t="shared" si="136"/>
        <v>2358</v>
      </c>
      <c r="F212" s="8">
        <f t="shared" si="129"/>
        <v>0.50590002145462343</v>
      </c>
      <c r="G212" s="1">
        <f t="shared" si="137"/>
        <v>883</v>
      </c>
      <c r="H212" s="8">
        <f t="shared" si="130"/>
        <v>0.4091751621872104</v>
      </c>
      <c r="I212" s="1">
        <f t="shared" si="138"/>
        <v>0</v>
      </c>
      <c r="J212" s="40">
        <f t="shared" si="144"/>
        <v>0</v>
      </c>
      <c r="K212" s="1">
        <f t="shared" si="139"/>
        <v>734</v>
      </c>
      <c r="L212" s="8">
        <f t="shared" si="131"/>
        <v>0.46573604060913704</v>
      </c>
      <c r="M212" s="1">
        <f t="shared" si="140"/>
        <v>112</v>
      </c>
      <c r="N212" s="8">
        <f t="shared" si="132"/>
        <v>0.44444444444444442</v>
      </c>
      <c r="O212" s="1">
        <f t="shared" si="141"/>
        <v>12340</v>
      </c>
      <c r="P212" s="8">
        <f t="shared" si="133"/>
        <v>0.50903390809339166</v>
      </c>
      <c r="Q212" s="1">
        <f t="shared" si="142"/>
        <v>0</v>
      </c>
      <c r="R212" s="40">
        <f t="shared" si="145"/>
        <v>0</v>
      </c>
      <c r="S212" s="1">
        <f t="shared" si="143"/>
        <v>1311</v>
      </c>
      <c r="T212" s="8">
        <f t="shared" si="134"/>
        <v>0.54670558798999169</v>
      </c>
    </row>
    <row r="213" spans="1:20" x14ac:dyDescent="0.25">
      <c r="B213" s="1">
        <v>2008</v>
      </c>
      <c r="C213" s="1">
        <f t="shared" si="135"/>
        <v>17455</v>
      </c>
      <c r="D213" s="8">
        <f t="shared" si="128"/>
        <v>0.4994849195902249</v>
      </c>
      <c r="E213" s="1">
        <f t="shared" si="136"/>
        <v>2291</v>
      </c>
      <c r="F213" s="8">
        <f t="shared" si="129"/>
        <v>0.50888494002665485</v>
      </c>
      <c r="G213" s="1">
        <f t="shared" si="137"/>
        <v>927</v>
      </c>
      <c r="H213" s="8">
        <f t="shared" si="130"/>
        <v>0.39956896551724136</v>
      </c>
      <c r="I213" s="1">
        <f t="shared" si="138"/>
        <v>0</v>
      </c>
      <c r="J213" s="9">
        <f t="shared" si="144"/>
        <v>0</v>
      </c>
      <c r="K213" s="1">
        <f t="shared" si="139"/>
        <v>796</v>
      </c>
      <c r="L213" s="8">
        <f t="shared" si="131"/>
        <v>0.48359659781287972</v>
      </c>
      <c r="M213" s="1">
        <f t="shared" si="140"/>
        <v>133</v>
      </c>
      <c r="N213" s="8">
        <f t="shared" si="132"/>
        <v>0.47330960854092524</v>
      </c>
      <c r="O213" s="1">
        <f t="shared" si="141"/>
        <v>12212</v>
      </c>
      <c r="P213" s="8">
        <f t="shared" si="133"/>
        <v>0.50586139762230231</v>
      </c>
      <c r="Q213" s="1">
        <f t="shared" si="142"/>
        <v>0</v>
      </c>
      <c r="R213" s="9">
        <f t="shared" si="145"/>
        <v>0</v>
      </c>
      <c r="S213" s="1">
        <f t="shared" si="143"/>
        <v>1096</v>
      </c>
      <c r="T213" s="8">
        <f t="shared" si="134"/>
        <v>0.53307392996108949</v>
      </c>
    </row>
    <row r="214" spans="1:20" x14ac:dyDescent="0.25">
      <c r="B214" s="1">
        <v>2007</v>
      </c>
      <c r="C214" s="1">
        <f t="shared" si="135"/>
        <v>17428</v>
      </c>
      <c r="D214" s="8">
        <f t="shared" si="128"/>
        <v>0.49709070165430691</v>
      </c>
      <c r="E214" s="1">
        <f t="shared" si="136"/>
        <v>2356</v>
      </c>
      <c r="F214" s="8">
        <f t="shared" si="129"/>
        <v>0.51351351351351349</v>
      </c>
      <c r="G214" s="1">
        <f t="shared" si="137"/>
        <v>931</v>
      </c>
      <c r="H214" s="8">
        <f t="shared" si="130"/>
        <v>0.39216512215669758</v>
      </c>
      <c r="I214" s="1">
        <f t="shared" si="138"/>
        <v>0</v>
      </c>
      <c r="J214" s="9">
        <f t="shared" si="144"/>
        <v>0</v>
      </c>
      <c r="K214" s="1">
        <f t="shared" si="139"/>
        <v>863</v>
      </c>
      <c r="L214" s="8">
        <f t="shared" si="131"/>
        <v>0.49597701149425288</v>
      </c>
      <c r="M214" s="1">
        <f t="shared" si="140"/>
        <v>153</v>
      </c>
      <c r="N214" s="8">
        <f t="shared" si="132"/>
        <v>0.46646341463414637</v>
      </c>
      <c r="O214" s="1">
        <f t="shared" si="141"/>
        <v>12097</v>
      </c>
      <c r="P214" s="8">
        <f t="shared" si="133"/>
        <v>0.50284740408197204</v>
      </c>
      <c r="Q214" s="1">
        <f t="shared" si="142"/>
        <v>0</v>
      </c>
      <c r="R214" s="9">
        <f t="shared" si="145"/>
        <v>0</v>
      </c>
      <c r="S214" s="1">
        <f t="shared" si="143"/>
        <v>1028</v>
      </c>
      <c r="T214" s="8">
        <f t="shared" si="134"/>
        <v>0.52103395843892553</v>
      </c>
    </row>
    <row r="215" spans="1:20" x14ac:dyDescent="0.25">
      <c r="B215" s="1">
        <v>2006</v>
      </c>
      <c r="C215" s="1">
        <f t="shared" si="135"/>
        <v>17003</v>
      </c>
      <c r="D215" s="8">
        <f t="shared" si="128"/>
        <v>0.49581547254541741</v>
      </c>
      <c r="E215" s="1">
        <f t="shared" si="136"/>
        <v>2305</v>
      </c>
      <c r="F215" s="8">
        <f t="shared" si="129"/>
        <v>0.50426602493983808</v>
      </c>
      <c r="G215" s="1">
        <f t="shared" si="137"/>
        <v>992</v>
      </c>
      <c r="H215" s="8">
        <f t="shared" si="130"/>
        <v>0.40423797881010592</v>
      </c>
      <c r="I215" s="1">
        <f t="shared" si="138"/>
        <v>0</v>
      </c>
      <c r="J215" s="9">
        <f t="shared" si="144"/>
        <v>0</v>
      </c>
      <c r="K215" s="1">
        <f t="shared" si="139"/>
        <v>873</v>
      </c>
      <c r="L215" s="8">
        <f t="shared" si="131"/>
        <v>0.50696864111498263</v>
      </c>
      <c r="M215" s="1">
        <f t="shared" si="140"/>
        <v>153</v>
      </c>
      <c r="N215" s="8">
        <f t="shared" si="132"/>
        <v>0.46084337349397592</v>
      </c>
      <c r="O215" s="1">
        <f t="shared" si="141"/>
        <v>11815</v>
      </c>
      <c r="P215" s="8">
        <f t="shared" si="133"/>
        <v>0.5003599712023038</v>
      </c>
      <c r="Q215" s="1">
        <f t="shared" si="142"/>
        <v>0</v>
      </c>
      <c r="R215" s="9">
        <f t="shared" si="145"/>
        <v>0</v>
      </c>
      <c r="S215" s="1">
        <f t="shared" si="143"/>
        <v>865</v>
      </c>
      <c r="T215" s="8">
        <f t="shared" si="134"/>
        <v>0.5402873204247346</v>
      </c>
    </row>
    <row r="216" spans="1:20" x14ac:dyDescent="0.25">
      <c r="B216" s="1">
        <v>2005</v>
      </c>
      <c r="C216" s="1">
        <f t="shared" si="135"/>
        <v>17008</v>
      </c>
      <c r="D216" s="8">
        <f t="shared" si="128"/>
        <v>0.49521036540981223</v>
      </c>
      <c r="E216" s="1">
        <f t="shared" si="136"/>
        <v>2306</v>
      </c>
      <c r="F216" s="9">
        <f t="shared" si="129"/>
        <v>0.50470562486320858</v>
      </c>
      <c r="G216" s="1">
        <f t="shared" si="137"/>
        <v>1068</v>
      </c>
      <c r="H216" s="9">
        <f t="shared" si="130"/>
        <v>0.40794499618029029</v>
      </c>
      <c r="I216" s="1">
        <f t="shared" si="138"/>
        <v>0</v>
      </c>
      <c r="J216" s="9">
        <f t="shared" si="144"/>
        <v>0</v>
      </c>
      <c r="K216" s="1">
        <f t="shared" si="139"/>
        <v>907</v>
      </c>
      <c r="L216" s="9">
        <f t="shared" si="131"/>
        <v>0.51947308132875147</v>
      </c>
      <c r="M216" s="1">
        <f t="shared" si="140"/>
        <v>158</v>
      </c>
      <c r="N216" s="9">
        <f t="shared" si="132"/>
        <v>0.4759036144578313</v>
      </c>
      <c r="O216" s="1">
        <f t="shared" si="141"/>
        <v>11652</v>
      </c>
      <c r="P216" s="9">
        <f t="shared" si="133"/>
        <v>0.49735359399009732</v>
      </c>
      <c r="Q216" s="1">
        <f t="shared" si="142"/>
        <v>0</v>
      </c>
      <c r="R216" s="9">
        <f t="shared" si="145"/>
        <v>0</v>
      </c>
      <c r="S216" s="1">
        <f t="shared" si="143"/>
        <v>917</v>
      </c>
      <c r="T216" s="9">
        <f t="shared" si="134"/>
        <v>0.55508474576271183</v>
      </c>
    </row>
    <row r="217" spans="1:20" x14ac:dyDescent="0.25">
      <c r="B217" s="1">
        <v>2004</v>
      </c>
      <c r="C217" s="1">
        <f t="shared" si="135"/>
        <v>16809</v>
      </c>
      <c r="D217" s="8">
        <f t="shared" si="128"/>
        <v>0.4953293060262266</v>
      </c>
      <c r="E217" s="7">
        <f t="shared" si="136"/>
        <v>2256</v>
      </c>
      <c r="F217" s="9">
        <f t="shared" si="129"/>
        <v>0.50447227191413235</v>
      </c>
      <c r="G217" s="7">
        <f t="shared" si="137"/>
        <v>1051</v>
      </c>
      <c r="H217" s="9">
        <f t="shared" si="130"/>
        <v>0.39570783132530118</v>
      </c>
      <c r="I217" s="7">
        <f t="shared" si="138"/>
        <v>0</v>
      </c>
      <c r="J217" s="9">
        <f t="shared" si="144"/>
        <v>0</v>
      </c>
      <c r="K217" s="7">
        <f t="shared" si="139"/>
        <v>883</v>
      </c>
      <c r="L217" s="9">
        <f t="shared" si="131"/>
        <v>0.52434679334916867</v>
      </c>
      <c r="M217" s="7">
        <f t="shared" si="140"/>
        <v>156</v>
      </c>
      <c r="N217" s="9">
        <f t="shared" si="132"/>
        <v>0.49681528662420382</v>
      </c>
      <c r="O217" s="7">
        <f t="shared" si="141"/>
        <v>11451</v>
      </c>
      <c r="P217" s="9">
        <f t="shared" si="133"/>
        <v>0.49862834748530371</v>
      </c>
      <c r="Q217" s="7">
        <f t="shared" si="142"/>
        <v>0</v>
      </c>
      <c r="R217" s="9">
        <f t="shared" si="145"/>
        <v>0</v>
      </c>
      <c r="S217" s="7">
        <f t="shared" si="143"/>
        <v>1012</v>
      </c>
      <c r="T217" s="9">
        <f t="shared" si="134"/>
        <v>0.5488069414316703</v>
      </c>
    </row>
    <row r="218" spans="1:20" hidden="1" x14ac:dyDescent="0.25">
      <c r="B218" s="1">
        <v>2003</v>
      </c>
      <c r="C218" s="1">
        <f t="shared" si="135"/>
        <v>16521</v>
      </c>
      <c r="D218" s="8">
        <f t="shared" si="128"/>
        <v>0.49292875044754741</v>
      </c>
      <c r="E218" s="7">
        <f t="shared" si="136"/>
        <v>2265</v>
      </c>
      <c r="F218" s="9">
        <f t="shared" si="129"/>
        <v>0.50456671864557812</v>
      </c>
      <c r="G218" s="7">
        <f t="shared" si="137"/>
        <v>1074</v>
      </c>
      <c r="H218" s="9">
        <f t="shared" si="130"/>
        <v>0.39543446244477171</v>
      </c>
      <c r="I218" s="7">
        <f t="shared" si="138"/>
        <v>0</v>
      </c>
      <c r="J218" s="9">
        <f t="shared" si="144"/>
        <v>0</v>
      </c>
      <c r="K218" s="7">
        <f t="shared" si="139"/>
        <v>863</v>
      </c>
      <c r="L218" s="9">
        <f t="shared" si="131"/>
        <v>0.52019288728149493</v>
      </c>
      <c r="M218" s="7">
        <f t="shared" si="140"/>
        <v>134</v>
      </c>
      <c r="N218" s="9">
        <f t="shared" si="132"/>
        <v>0.48727272727272725</v>
      </c>
      <c r="O218" s="7">
        <f t="shared" si="141"/>
        <v>11234</v>
      </c>
      <c r="P218" s="9">
        <f t="shared" si="133"/>
        <v>0.49550105857445309</v>
      </c>
      <c r="Q218" s="7">
        <f t="shared" si="142"/>
        <v>0</v>
      </c>
      <c r="R218" s="9">
        <f t="shared" si="145"/>
        <v>0</v>
      </c>
      <c r="S218" s="7">
        <f t="shared" si="143"/>
        <v>951</v>
      </c>
      <c r="T218" s="9">
        <f t="shared" si="134"/>
        <v>0.55777126099706742</v>
      </c>
    </row>
    <row r="219" spans="1:20" hidden="1" x14ac:dyDescent="0.25">
      <c r="B219" s="1">
        <v>2002</v>
      </c>
      <c r="C219" s="1">
        <f t="shared" si="135"/>
        <v>16591</v>
      </c>
      <c r="D219" s="8">
        <f t="shared" si="128"/>
        <v>0.49614234449760763</v>
      </c>
      <c r="E219" s="7">
        <f t="shared" si="136"/>
        <v>2194</v>
      </c>
      <c r="F219" s="9">
        <f t="shared" si="129"/>
        <v>0.51023255813953483</v>
      </c>
      <c r="G219" s="7">
        <f t="shared" si="137"/>
        <v>1097</v>
      </c>
      <c r="H219" s="9">
        <f t="shared" si="130"/>
        <v>0.40256880733944955</v>
      </c>
      <c r="I219" s="7">
        <f t="shared" si="138"/>
        <v>0</v>
      </c>
      <c r="J219" s="9">
        <f t="shared" si="144"/>
        <v>0</v>
      </c>
      <c r="K219" s="7">
        <f t="shared" si="139"/>
        <v>812</v>
      </c>
      <c r="L219" s="9">
        <f t="shared" si="131"/>
        <v>0.51621106166560715</v>
      </c>
      <c r="M219" s="7">
        <f t="shared" si="140"/>
        <v>134</v>
      </c>
      <c r="N219" s="9">
        <f t="shared" si="132"/>
        <v>0.52140077821011677</v>
      </c>
      <c r="O219" s="7">
        <f t="shared" si="141"/>
        <v>11287</v>
      </c>
      <c r="P219" s="9">
        <f t="shared" si="133"/>
        <v>0.49768508311653953</v>
      </c>
      <c r="Q219" s="7">
        <f t="shared" si="142"/>
        <v>0</v>
      </c>
      <c r="R219" s="9">
        <f t="shared" si="145"/>
        <v>0</v>
      </c>
      <c r="S219" s="7">
        <f t="shared" si="143"/>
        <v>1067</v>
      </c>
      <c r="T219" s="9">
        <f t="shared" si="134"/>
        <v>0.5598111227701994</v>
      </c>
    </row>
    <row r="220" spans="1:20" hidden="1" x14ac:dyDescent="0.25">
      <c r="B220" s="1">
        <v>2001</v>
      </c>
      <c r="C220" s="1">
        <f t="shared" si="135"/>
        <v>16578</v>
      </c>
      <c r="D220" s="8">
        <f t="shared" si="128"/>
        <v>0.49926215931335644</v>
      </c>
      <c r="E220" s="7">
        <f t="shared" si="136"/>
        <v>2126</v>
      </c>
      <c r="F220" s="9">
        <f t="shared" si="129"/>
        <v>0.50522813688212931</v>
      </c>
      <c r="G220" s="7">
        <f t="shared" si="137"/>
        <v>1048</v>
      </c>
      <c r="H220" s="9">
        <f t="shared" si="130"/>
        <v>0.40061162079510704</v>
      </c>
      <c r="I220" s="7">
        <f t="shared" si="138"/>
        <v>0</v>
      </c>
      <c r="J220" s="9">
        <f t="shared" si="144"/>
        <v>0</v>
      </c>
      <c r="K220" s="7">
        <f t="shared" si="139"/>
        <v>762</v>
      </c>
      <c r="L220" s="9">
        <f t="shared" si="131"/>
        <v>0.51836734693877551</v>
      </c>
      <c r="M220" s="7">
        <f t="shared" si="140"/>
        <v>123</v>
      </c>
      <c r="N220" s="9">
        <f t="shared" si="132"/>
        <v>0.54666666666666663</v>
      </c>
      <c r="O220" s="1">
        <f t="shared" si="141"/>
        <v>11240</v>
      </c>
      <c r="P220" s="8">
        <f t="shared" si="133"/>
        <v>0.50223413762287761</v>
      </c>
      <c r="Q220" s="1">
        <f t="shared" si="142"/>
        <v>0</v>
      </c>
      <c r="R220" s="9">
        <f t="shared" si="145"/>
        <v>0</v>
      </c>
      <c r="S220" s="1">
        <f t="shared" si="143"/>
        <v>1279</v>
      </c>
      <c r="T220" s="8">
        <f t="shared" si="134"/>
        <v>0.55464006938421506</v>
      </c>
    </row>
    <row r="221" spans="1:20" hidden="1" x14ac:dyDescent="0.25">
      <c r="B221" s="1">
        <v>2000</v>
      </c>
      <c r="C221" s="1">
        <f t="shared" si="135"/>
        <v>16504</v>
      </c>
      <c r="D221" s="8">
        <f t="shared" si="128"/>
        <v>0.50258846458371398</v>
      </c>
      <c r="E221" s="7">
        <f t="shared" si="136"/>
        <v>2079</v>
      </c>
      <c r="F221" s="9">
        <f t="shared" si="129"/>
        <v>0.51845386533665838</v>
      </c>
      <c r="G221" s="7">
        <f t="shared" si="137"/>
        <v>1049</v>
      </c>
      <c r="H221" s="9">
        <f t="shared" si="130"/>
        <v>0.4043947571318427</v>
      </c>
      <c r="I221" s="7">
        <f t="shared" si="138"/>
        <v>0</v>
      </c>
      <c r="J221" s="9">
        <f t="shared" si="144"/>
        <v>0</v>
      </c>
      <c r="K221" s="7">
        <f t="shared" si="139"/>
        <v>726</v>
      </c>
      <c r="L221" s="9">
        <f t="shared" si="131"/>
        <v>0.515625</v>
      </c>
      <c r="M221" s="7">
        <f t="shared" si="140"/>
        <v>119</v>
      </c>
      <c r="N221" s="9">
        <f t="shared" si="132"/>
        <v>0.55607476635514019</v>
      </c>
      <c r="O221" s="1">
        <f t="shared" si="141"/>
        <v>11157</v>
      </c>
      <c r="P221" s="8">
        <f t="shared" si="133"/>
        <v>0.5048644735055885</v>
      </c>
      <c r="Q221" s="1">
        <f t="shared" si="142"/>
        <v>0</v>
      </c>
      <c r="R221" s="9">
        <f t="shared" si="145"/>
        <v>0</v>
      </c>
      <c r="S221" s="1">
        <f t="shared" si="143"/>
        <v>1374</v>
      </c>
      <c r="T221" s="8">
        <f t="shared" si="134"/>
        <v>0.54675686430561088</v>
      </c>
    </row>
    <row r="222" spans="1:20" hidden="1" x14ac:dyDescent="0.25">
      <c r="B222" s="1">
        <v>1999</v>
      </c>
      <c r="C222" s="1">
        <f t="shared" ref="C222:C229" si="146">SUM(E222+G222+O222+S222+I222+K222+M222+Q222)</f>
        <v>16654</v>
      </c>
      <c r="D222" s="8">
        <f t="shared" si="128"/>
        <v>0.50558591378263507</v>
      </c>
      <c r="E222" s="7">
        <f t="shared" si="136"/>
        <v>2064</v>
      </c>
      <c r="F222" s="9">
        <f t="shared" si="129"/>
        <v>0.52639632746748277</v>
      </c>
      <c r="G222" s="7">
        <f t="shared" si="137"/>
        <v>1064</v>
      </c>
      <c r="H222" s="9">
        <f t="shared" si="130"/>
        <v>0.39865118021730983</v>
      </c>
      <c r="I222" s="7">
        <f t="shared" si="138"/>
        <v>0</v>
      </c>
      <c r="J222" s="9"/>
      <c r="K222" s="7">
        <f t="shared" si="139"/>
        <v>743</v>
      </c>
      <c r="L222" s="9">
        <f t="shared" si="131"/>
        <v>0.53071428571428569</v>
      </c>
      <c r="M222" s="7">
        <f t="shared" si="140"/>
        <v>109</v>
      </c>
      <c r="N222" s="9">
        <f t="shared" si="132"/>
        <v>0.51173708920187788</v>
      </c>
      <c r="O222" s="1">
        <f t="shared" si="141"/>
        <v>11448</v>
      </c>
      <c r="P222" s="8">
        <f t="shared" si="133"/>
        <v>0.50886784904653959</v>
      </c>
      <c r="Q222" s="1">
        <f t="shared" si="142"/>
        <v>0</v>
      </c>
      <c r="R222" s="8"/>
      <c r="S222" s="1">
        <f t="shared" si="143"/>
        <v>1226</v>
      </c>
      <c r="T222" s="8">
        <f t="shared" si="134"/>
        <v>0.54732142857142863</v>
      </c>
    </row>
    <row r="223" spans="1:20" hidden="1" x14ac:dyDescent="0.25">
      <c r="B223" s="1">
        <v>1998</v>
      </c>
      <c r="C223" s="1">
        <f t="shared" si="146"/>
        <v>16549</v>
      </c>
      <c r="D223" s="8">
        <f t="shared" si="128"/>
        <v>0.50698486612339932</v>
      </c>
      <c r="E223" s="7">
        <f t="shared" si="136"/>
        <v>1993</v>
      </c>
      <c r="F223" s="9">
        <f t="shared" si="129"/>
        <v>0.52295985305694048</v>
      </c>
      <c r="G223" s="7">
        <f t="shared" si="137"/>
        <v>1100</v>
      </c>
      <c r="H223" s="9">
        <f t="shared" si="130"/>
        <v>0.39696860339227713</v>
      </c>
      <c r="I223" s="7">
        <f t="shared" si="138"/>
        <v>0</v>
      </c>
      <c r="J223" s="9"/>
      <c r="K223" s="7">
        <f t="shared" si="139"/>
        <v>763</v>
      </c>
      <c r="L223" s="9">
        <f t="shared" si="131"/>
        <v>0.53207810320781035</v>
      </c>
      <c r="M223" s="7">
        <f t="shared" si="140"/>
        <v>101</v>
      </c>
      <c r="N223" s="9">
        <f t="shared" si="132"/>
        <v>0.44493392070484583</v>
      </c>
      <c r="O223" s="1">
        <f t="shared" si="141"/>
        <v>11455</v>
      </c>
      <c r="P223" s="8">
        <f t="shared" si="133"/>
        <v>0.51124698741408547</v>
      </c>
      <c r="Q223" s="1">
        <f t="shared" si="142"/>
        <v>0</v>
      </c>
      <c r="R223" s="8"/>
      <c r="S223" s="1">
        <f t="shared" si="143"/>
        <v>1137</v>
      </c>
      <c r="T223" s="8">
        <f t="shared" si="134"/>
        <v>0.57049673858504768</v>
      </c>
    </row>
    <row r="224" spans="1:20" hidden="1" x14ac:dyDescent="0.25">
      <c r="B224" s="1">
        <v>1997</v>
      </c>
      <c r="C224" s="1">
        <f t="shared" si="146"/>
        <v>16689</v>
      </c>
      <c r="D224" s="8">
        <f t="shared" si="128"/>
        <v>0.50952555413079315</v>
      </c>
      <c r="E224" s="7">
        <f t="shared" si="136"/>
        <v>1987</v>
      </c>
      <c r="F224" s="9">
        <f t="shared" si="129"/>
        <v>0.52427440633245381</v>
      </c>
      <c r="G224" s="7">
        <f t="shared" si="137"/>
        <v>1127</v>
      </c>
      <c r="H224" s="9">
        <f t="shared" si="130"/>
        <v>0.39907932011331443</v>
      </c>
      <c r="I224" s="7">
        <f t="shared" si="138"/>
        <v>0</v>
      </c>
      <c r="J224" s="9"/>
      <c r="K224" s="7">
        <f t="shared" si="139"/>
        <v>787</v>
      </c>
      <c r="L224" s="9">
        <f t="shared" si="131"/>
        <v>0.53428377460964016</v>
      </c>
      <c r="M224" s="7">
        <f t="shared" si="140"/>
        <v>100</v>
      </c>
      <c r="N224" s="9">
        <f t="shared" si="132"/>
        <v>0.44052863436123346</v>
      </c>
      <c r="O224" s="1">
        <f t="shared" si="141"/>
        <v>11741</v>
      </c>
      <c r="P224" s="8">
        <f t="shared" si="133"/>
        <v>0.51583849567242213</v>
      </c>
      <c r="Q224" s="1">
        <f t="shared" si="142"/>
        <v>0</v>
      </c>
      <c r="R224" s="8"/>
      <c r="S224" s="1">
        <f t="shared" si="143"/>
        <v>947</v>
      </c>
      <c r="T224" s="8">
        <f t="shared" si="134"/>
        <v>0.56402620607504472</v>
      </c>
    </row>
    <row r="225" spans="1:20" hidden="1" x14ac:dyDescent="0.25">
      <c r="B225" s="1">
        <v>1996</v>
      </c>
      <c r="C225" s="1">
        <f t="shared" si="146"/>
        <v>16537</v>
      </c>
      <c r="D225" s="8">
        <f t="shared" si="128"/>
        <v>0.5110163468372424</v>
      </c>
      <c r="E225" s="7">
        <f t="shared" si="136"/>
        <v>1955</v>
      </c>
      <c r="F225" s="9">
        <f t="shared" si="129"/>
        <v>0.53679297089511258</v>
      </c>
      <c r="G225" s="7">
        <f t="shared" si="137"/>
        <v>1116</v>
      </c>
      <c r="H225" s="9">
        <f t="shared" si="130"/>
        <v>0.38885017421602786</v>
      </c>
      <c r="I225" s="7">
        <f t="shared" si="138"/>
        <v>0</v>
      </c>
      <c r="J225" s="9"/>
      <c r="K225" s="7">
        <f t="shared" si="139"/>
        <v>786</v>
      </c>
      <c r="L225" s="9">
        <f t="shared" si="131"/>
        <v>0.53433038749150241</v>
      </c>
      <c r="M225" s="7">
        <f t="shared" si="140"/>
        <v>107</v>
      </c>
      <c r="N225" s="9">
        <f t="shared" si="132"/>
        <v>0.47345132743362833</v>
      </c>
      <c r="O225" s="1">
        <f t="shared" si="141"/>
        <v>11811</v>
      </c>
      <c r="P225" s="8">
        <f t="shared" si="133"/>
        <v>0.51743625690002626</v>
      </c>
      <c r="Q225" s="1">
        <f t="shared" si="142"/>
        <v>0</v>
      </c>
      <c r="R225" s="8"/>
      <c r="S225" s="1">
        <f t="shared" si="143"/>
        <v>762</v>
      </c>
      <c r="T225" s="8">
        <f t="shared" si="134"/>
        <v>0.57466063348416285</v>
      </c>
    </row>
    <row r="226" spans="1:20" hidden="1" x14ac:dyDescent="0.25">
      <c r="B226" s="1">
        <v>1995</v>
      </c>
      <c r="C226" s="1">
        <f t="shared" si="146"/>
        <v>16836</v>
      </c>
      <c r="D226" s="8">
        <f t="shared" si="128"/>
        <v>0.51501988375650043</v>
      </c>
      <c r="E226" s="7">
        <f t="shared" si="136"/>
        <v>1889</v>
      </c>
      <c r="F226" s="9">
        <f t="shared" si="129"/>
        <v>0.5368002273373117</v>
      </c>
      <c r="G226" s="7">
        <f t="shared" si="137"/>
        <v>1102</v>
      </c>
      <c r="H226" s="9">
        <f t="shared" si="130"/>
        <v>0.3872101194659171</v>
      </c>
      <c r="I226" s="7">
        <f t="shared" si="138"/>
        <v>0</v>
      </c>
      <c r="J226" s="9"/>
      <c r="K226" s="7">
        <f t="shared" si="139"/>
        <v>804</v>
      </c>
      <c r="L226" s="9">
        <f t="shared" si="131"/>
        <v>0.53671562082777036</v>
      </c>
      <c r="M226" s="7">
        <f t="shared" si="140"/>
        <v>116</v>
      </c>
      <c r="N226" s="9">
        <f t="shared" si="132"/>
        <v>0.47346938775510206</v>
      </c>
      <c r="O226" s="1">
        <f t="shared" si="141"/>
        <v>12336</v>
      </c>
      <c r="P226" s="8">
        <f t="shared" si="133"/>
        <v>0.5241332426920462</v>
      </c>
      <c r="Q226" s="1">
        <f t="shared" si="142"/>
        <v>0</v>
      </c>
      <c r="R226" s="8"/>
      <c r="S226" s="1">
        <f t="shared" si="143"/>
        <v>589</v>
      </c>
      <c r="T226" s="8">
        <f t="shared" si="134"/>
        <v>0.56309751434034416</v>
      </c>
    </row>
    <row r="227" spans="1:20" hidden="1" x14ac:dyDescent="0.25">
      <c r="B227" s="1">
        <v>1989</v>
      </c>
      <c r="C227" s="1">
        <f t="shared" si="146"/>
        <v>17746</v>
      </c>
      <c r="D227" s="8">
        <f t="shared" si="128"/>
        <v>0.53939209726443771</v>
      </c>
      <c r="E227" s="7">
        <f t="shared" si="136"/>
        <v>1218</v>
      </c>
      <c r="F227" s="9">
        <f t="shared" si="129"/>
        <v>0.54157403290351269</v>
      </c>
      <c r="G227" s="7">
        <f t="shared" si="137"/>
        <v>914</v>
      </c>
      <c r="H227" s="9">
        <f t="shared" si="130"/>
        <v>0.42710280373831777</v>
      </c>
      <c r="I227" s="7">
        <f t="shared" si="138"/>
        <v>0</v>
      </c>
      <c r="J227" s="9"/>
      <c r="K227" s="7">
        <f t="shared" si="139"/>
        <v>553</v>
      </c>
      <c r="L227" s="9">
        <f t="shared" si="131"/>
        <v>0.59654800431499455</v>
      </c>
      <c r="M227" s="7">
        <f t="shared" si="140"/>
        <v>53</v>
      </c>
      <c r="N227" s="9">
        <f t="shared" si="132"/>
        <v>0.38405797101449274</v>
      </c>
      <c r="O227" s="1">
        <f t="shared" si="141"/>
        <v>14818</v>
      </c>
      <c r="P227" s="8">
        <f t="shared" si="133"/>
        <v>0.54731476693506687</v>
      </c>
      <c r="Q227" s="1">
        <f t="shared" si="142"/>
        <v>0</v>
      </c>
      <c r="R227" s="8"/>
      <c r="S227" s="1">
        <f t="shared" si="143"/>
        <v>190</v>
      </c>
      <c r="T227" s="8">
        <f t="shared" si="134"/>
        <v>0.510752688172043</v>
      </c>
    </row>
    <row r="228" spans="1:20" hidden="1" x14ac:dyDescent="0.25">
      <c r="B228" s="1">
        <v>1988</v>
      </c>
      <c r="C228" s="1">
        <f t="shared" si="146"/>
        <v>17396</v>
      </c>
      <c r="D228" s="8">
        <f t="shared" si="128"/>
        <v>0.53651616086849252</v>
      </c>
      <c r="E228" s="7">
        <f t="shared" si="136"/>
        <v>1115</v>
      </c>
      <c r="F228" s="9">
        <f t="shared" si="129"/>
        <v>0.55088932806324109</v>
      </c>
      <c r="G228" s="7">
        <f t="shared" si="137"/>
        <v>850</v>
      </c>
      <c r="H228" s="9">
        <f t="shared" si="130"/>
        <v>0.42267528592739928</v>
      </c>
      <c r="I228" s="7">
        <f t="shared" si="138"/>
        <v>0</v>
      </c>
      <c r="J228" s="9"/>
      <c r="K228" s="7">
        <f t="shared" si="139"/>
        <v>488</v>
      </c>
      <c r="L228" s="9">
        <f t="shared" si="131"/>
        <v>0.59223300970873782</v>
      </c>
      <c r="M228" s="7">
        <f t="shared" si="140"/>
        <v>59</v>
      </c>
      <c r="N228" s="9">
        <f t="shared" si="132"/>
        <v>0.44696969696969696</v>
      </c>
      <c r="O228" s="1">
        <f t="shared" si="141"/>
        <v>14766</v>
      </c>
      <c r="P228" s="8">
        <f t="shared" si="133"/>
        <v>0.54278782531980596</v>
      </c>
      <c r="Q228" s="1">
        <f t="shared" si="142"/>
        <v>0</v>
      </c>
      <c r="R228" s="8"/>
      <c r="S228" s="1">
        <f t="shared" si="143"/>
        <v>118</v>
      </c>
      <c r="T228" s="8">
        <f t="shared" si="134"/>
        <v>0.51528384279475981</v>
      </c>
    </row>
    <row r="229" spans="1:20" hidden="1" x14ac:dyDescent="0.25">
      <c r="B229" s="1">
        <v>1987</v>
      </c>
      <c r="C229" s="1">
        <f t="shared" si="146"/>
        <v>17171</v>
      </c>
      <c r="D229" s="8">
        <f t="shared" si="128"/>
        <v>0.53500545256270449</v>
      </c>
      <c r="E229" s="7">
        <f t="shared" si="136"/>
        <v>999</v>
      </c>
      <c r="F229" s="9">
        <f t="shared" si="129"/>
        <v>0.55407653910149746</v>
      </c>
      <c r="G229" s="7">
        <f t="shared" si="137"/>
        <v>730</v>
      </c>
      <c r="H229" s="9">
        <f t="shared" si="130"/>
        <v>0.42099192618223757</v>
      </c>
      <c r="I229" s="7">
        <f t="shared" si="138"/>
        <v>0</v>
      </c>
      <c r="J229" s="9"/>
      <c r="K229" s="7">
        <f t="shared" si="139"/>
        <v>398</v>
      </c>
      <c r="L229" s="9">
        <f t="shared" si="131"/>
        <v>0.58788774002954214</v>
      </c>
      <c r="M229" s="7">
        <f t="shared" si="140"/>
        <v>61</v>
      </c>
      <c r="N229" s="9">
        <f t="shared" si="132"/>
        <v>0.47286821705426357</v>
      </c>
      <c r="O229" s="1">
        <f t="shared" si="141"/>
        <v>14859</v>
      </c>
      <c r="P229" s="8">
        <f t="shared" si="133"/>
        <v>0.53977768090671319</v>
      </c>
      <c r="Q229" s="1">
        <f t="shared" si="142"/>
        <v>0</v>
      </c>
      <c r="R229" s="8"/>
      <c r="S229" s="1">
        <f t="shared" si="143"/>
        <v>124</v>
      </c>
      <c r="T229" s="8">
        <f t="shared" si="134"/>
        <v>0.5535714285714286</v>
      </c>
    </row>
    <row r="230" spans="1:20" x14ac:dyDescent="0.25">
      <c r="A230" s="3"/>
      <c r="B230" s="3"/>
      <c r="C230" s="3"/>
      <c r="D230" s="3"/>
      <c r="E230" s="10"/>
      <c r="F230" s="10"/>
      <c r="G230" s="10"/>
      <c r="H230" s="10"/>
      <c r="I230" s="30"/>
      <c r="J230" s="10"/>
      <c r="K230" s="10"/>
      <c r="L230" s="10"/>
      <c r="M230" s="10"/>
      <c r="N230" s="10"/>
      <c r="O230" s="3"/>
      <c r="P230" s="3"/>
      <c r="Q230" s="30"/>
      <c r="R230" s="3"/>
      <c r="S230" s="3"/>
      <c r="T230" s="3"/>
    </row>
    <row r="231" spans="1:20" x14ac:dyDescent="0.25">
      <c r="E231" s="7"/>
      <c r="F231" s="7"/>
      <c r="G231" s="18"/>
      <c r="H231" s="7"/>
      <c r="I231" s="27"/>
      <c r="J231" s="7"/>
      <c r="K231" s="7"/>
      <c r="L231" s="7"/>
      <c r="M231" s="7"/>
      <c r="N231" s="7"/>
    </row>
    <row r="232" spans="1:20" x14ac:dyDescent="0.25">
      <c r="A232" s="1" t="s">
        <v>12</v>
      </c>
      <c r="B232" s="1">
        <v>2013</v>
      </c>
      <c r="C232" s="1">
        <f>SUM(E232+G232+O232+S232+I232+K232+M232+Q232)</f>
        <v>13275</v>
      </c>
      <c r="D232" s="8">
        <f t="shared" ref="D232:D253" si="147">SUM(C232/C32)</f>
        <v>0.5041968931596339</v>
      </c>
      <c r="E232" s="11">
        <v>1873</v>
      </c>
      <c r="F232" s="9">
        <f t="shared" ref="F232:F253" si="148">SUM(E232/E32)</f>
        <v>0.54242687518100208</v>
      </c>
      <c r="G232" s="11">
        <v>526</v>
      </c>
      <c r="H232" s="9">
        <f t="shared" ref="H232:H253" si="149">SUM(G232/G32)</f>
        <v>0.4290375203915171</v>
      </c>
      <c r="I232" s="42">
        <v>7</v>
      </c>
      <c r="J232" s="9">
        <f>SUM(I232/C232)</f>
        <v>5.2730696798493413E-4</v>
      </c>
      <c r="K232" s="11">
        <v>571</v>
      </c>
      <c r="L232" s="9">
        <f t="shared" ref="L232:L253" si="150">SUM(K232/K32)</f>
        <v>0.49054982817869414</v>
      </c>
      <c r="M232" s="11">
        <v>19</v>
      </c>
      <c r="N232" s="9">
        <f t="shared" ref="N232:N253" si="151">SUM(M232/M32)</f>
        <v>0.43181818181818182</v>
      </c>
      <c r="O232" s="11">
        <v>8928</v>
      </c>
      <c r="P232" s="9">
        <f t="shared" ref="P232:P253" si="152">SUM(O232/O32)</f>
        <v>0.5052059755545496</v>
      </c>
      <c r="Q232" s="42">
        <v>392</v>
      </c>
      <c r="R232" s="9">
        <f>SUM(Q232/C232)</f>
        <v>2.952919020715631E-2</v>
      </c>
      <c r="S232" s="11">
        <v>959</v>
      </c>
      <c r="T232" s="9">
        <f t="shared" ref="T232:T253" si="153">SUM(S232/S32)</f>
        <v>0.50794491525423724</v>
      </c>
    </row>
    <row r="233" spans="1:20" x14ac:dyDescent="0.25">
      <c r="A233" s="1" t="s">
        <v>21</v>
      </c>
      <c r="B233" s="1">
        <v>2012</v>
      </c>
      <c r="C233" s="1">
        <f>SUM(E233+G233+O233+S233+I233+K233+M233+Q233)</f>
        <v>13286</v>
      </c>
      <c r="D233" s="8">
        <f t="shared" si="147"/>
        <v>0.50758357211079275</v>
      </c>
      <c r="E233" s="11">
        <v>1836</v>
      </c>
      <c r="F233" s="9">
        <f t="shared" si="148"/>
        <v>0.54335602249186155</v>
      </c>
      <c r="G233" s="11">
        <v>535</v>
      </c>
      <c r="H233" s="9">
        <f t="shared" si="149"/>
        <v>0.43566775244299677</v>
      </c>
      <c r="I233" s="42">
        <v>8</v>
      </c>
      <c r="J233" s="9">
        <f>SUM(I233/C233)</f>
        <v>6.0213758843895835E-4</v>
      </c>
      <c r="K233" s="11">
        <v>541</v>
      </c>
      <c r="L233" s="9">
        <f t="shared" si="150"/>
        <v>0.48003549245785271</v>
      </c>
      <c r="M233" s="11">
        <v>24</v>
      </c>
      <c r="N233" s="9">
        <f t="shared" si="151"/>
        <v>0.53333333333333333</v>
      </c>
      <c r="O233" s="11">
        <v>9181</v>
      </c>
      <c r="P233" s="9">
        <f t="shared" si="152"/>
        <v>0.50833287193400145</v>
      </c>
      <c r="Q233" s="42">
        <v>424</v>
      </c>
      <c r="R233" s="9">
        <f>SUM(Q233/C233)</f>
        <v>3.191329218726479E-2</v>
      </c>
      <c r="S233" s="11">
        <v>737</v>
      </c>
      <c r="T233" s="9">
        <f t="shared" si="153"/>
        <v>0.51180555555555551</v>
      </c>
    </row>
    <row r="234" spans="1:20" x14ac:dyDescent="0.25">
      <c r="B234" s="1">
        <v>2011</v>
      </c>
      <c r="C234" s="1">
        <f>SUM(E234+G234+O234+S234+I234+K234+M234+Q234)</f>
        <v>12994</v>
      </c>
      <c r="D234" s="8">
        <f t="shared" si="147"/>
        <v>0.50458216837527181</v>
      </c>
      <c r="E234" s="11">
        <v>1758</v>
      </c>
      <c r="F234" s="9">
        <f t="shared" si="148"/>
        <v>0.54276011114541522</v>
      </c>
      <c r="G234" s="11">
        <v>492</v>
      </c>
      <c r="H234" s="9">
        <f t="shared" si="149"/>
        <v>0.40594059405940597</v>
      </c>
      <c r="I234" s="42">
        <v>6</v>
      </c>
      <c r="J234" s="9">
        <f>SUM(I234/C234)</f>
        <v>4.6175157765122367E-4</v>
      </c>
      <c r="K234" s="11">
        <v>528</v>
      </c>
      <c r="L234" s="9">
        <f t="shared" si="150"/>
        <v>0.4701691896705254</v>
      </c>
      <c r="M234" s="11">
        <v>25</v>
      </c>
      <c r="N234" s="9">
        <f t="shared" si="151"/>
        <v>0.59523809523809523</v>
      </c>
      <c r="O234" s="11">
        <v>9132</v>
      </c>
      <c r="P234" s="9">
        <f t="shared" si="152"/>
        <v>0.50626455261115422</v>
      </c>
      <c r="Q234" s="42">
        <v>439</v>
      </c>
      <c r="R234" s="9">
        <f>SUM(Q234/C234)</f>
        <v>3.378482376481453E-2</v>
      </c>
      <c r="S234" s="11">
        <v>614</v>
      </c>
      <c r="T234" s="9">
        <f t="shared" si="153"/>
        <v>0.52255319148936175</v>
      </c>
    </row>
    <row r="235" spans="1:20" x14ac:dyDescent="0.25">
      <c r="B235" s="1">
        <v>2010</v>
      </c>
      <c r="C235" s="1">
        <f>SUM(E235+G235+O235+S235+I235+K235+M235+Q235)</f>
        <v>12744</v>
      </c>
      <c r="D235" s="8">
        <f t="shared" si="147"/>
        <v>0.50206831343812786</v>
      </c>
      <c r="E235" s="11">
        <v>1664</v>
      </c>
      <c r="F235" s="9">
        <f t="shared" si="148"/>
        <v>0.53247999999999995</v>
      </c>
      <c r="G235" s="11">
        <v>511</v>
      </c>
      <c r="H235" s="9">
        <f t="shared" si="149"/>
        <v>0.42092257001647448</v>
      </c>
      <c r="I235" s="42">
        <v>3</v>
      </c>
      <c r="J235" s="9">
        <f t="shared" ref="J235:J253" si="154">SUM(I235/C235)</f>
        <v>2.3540489642184556E-4</v>
      </c>
      <c r="K235" s="11">
        <v>530</v>
      </c>
      <c r="L235" s="9">
        <f t="shared" si="150"/>
        <v>0.45415595544130249</v>
      </c>
      <c r="M235" s="11">
        <v>25</v>
      </c>
      <c r="N235" s="9">
        <f t="shared" si="151"/>
        <v>0.51020408163265307</v>
      </c>
      <c r="O235" s="11">
        <v>9071</v>
      </c>
      <c r="P235" s="9">
        <f t="shared" si="152"/>
        <v>0.50478575403450199</v>
      </c>
      <c r="Q235" s="42">
        <v>428</v>
      </c>
      <c r="R235" s="9">
        <f t="shared" ref="R235:R253" si="155">SUM(Q235/C235)</f>
        <v>3.3584431889516632E-2</v>
      </c>
      <c r="S235" s="11">
        <v>512</v>
      </c>
      <c r="T235" s="9">
        <f t="shared" si="153"/>
        <v>0.5446808510638298</v>
      </c>
    </row>
    <row r="236" spans="1:20" x14ac:dyDescent="0.25">
      <c r="B236" s="1">
        <v>2009</v>
      </c>
      <c r="C236" s="1">
        <f t="shared" ref="C236:C253" si="156">SUM(E236+G236+O236+S236+I236+K236+M236+Q236)</f>
        <v>12373</v>
      </c>
      <c r="D236" s="8">
        <f t="shared" si="147"/>
        <v>0.50066766479181002</v>
      </c>
      <c r="E236" s="11">
        <v>1637</v>
      </c>
      <c r="F236" s="9">
        <f t="shared" si="148"/>
        <v>0.51559055118110231</v>
      </c>
      <c r="G236" s="11">
        <v>659</v>
      </c>
      <c r="H236" s="9">
        <f t="shared" si="149"/>
        <v>0.43043762246897455</v>
      </c>
      <c r="I236" s="26">
        <v>0</v>
      </c>
      <c r="J236" s="9">
        <f t="shared" si="154"/>
        <v>0</v>
      </c>
      <c r="K236" s="11">
        <v>493</v>
      </c>
      <c r="L236" s="9">
        <f t="shared" si="150"/>
        <v>0.45732838589981445</v>
      </c>
      <c r="M236" s="11">
        <v>75</v>
      </c>
      <c r="N236" s="9">
        <f t="shared" si="151"/>
        <v>0.44642857142857145</v>
      </c>
      <c r="O236" s="11">
        <v>8600</v>
      </c>
      <c r="P236" s="9">
        <f t="shared" si="152"/>
        <v>0.50475407911726733</v>
      </c>
      <c r="Q236" s="27">
        <v>0</v>
      </c>
      <c r="R236" s="9">
        <f t="shared" si="155"/>
        <v>0</v>
      </c>
      <c r="S236" s="11">
        <v>909</v>
      </c>
      <c r="T236" s="9">
        <f t="shared" si="153"/>
        <v>0.52756819500870578</v>
      </c>
    </row>
    <row r="237" spans="1:20" x14ac:dyDescent="0.25">
      <c r="B237" s="1">
        <v>2008</v>
      </c>
      <c r="C237" s="1">
        <f t="shared" si="156"/>
        <v>12207</v>
      </c>
      <c r="D237" s="8">
        <f t="shared" si="147"/>
        <v>0.49569560626979614</v>
      </c>
      <c r="E237" s="11">
        <v>1595</v>
      </c>
      <c r="F237" s="9">
        <f t="shared" si="148"/>
        <v>0.51501453019050691</v>
      </c>
      <c r="G237" s="11">
        <v>680</v>
      </c>
      <c r="H237" s="9">
        <f t="shared" si="149"/>
        <v>0.41463414634146339</v>
      </c>
      <c r="I237" s="26">
        <v>0</v>
      </c>
      <c r="J237" s="9">
        <f t="shared" si="154"/>
        <v>0</v>
      </c>
      <c r="K237" s="11">
        <v>552</v>
      </c>
      <c r="L237" s="9">
        <f t="shared" si="150"/>
        <v>0.47750865051903113</v>
      </c>
      <c r="M237" s="11">
        <v>94</v>
      </c>
      <c r="N237" s="9">
        <f t="shared" si="151"/>
        <v>0.46078431372549017</v>
      </c>
      <c r="O237" s="11">
        <v>8462</v>
      </c>
      <c r="P237" s="9">
        <f t="shared" si="152"/>
        <v>0.49820429790992049</v>
      </c>
      <c r="Q237" s="27">
        <v>0</v>
      </c>
      <c r="R237" s="9">
        <f t="shared" si="155"/>
        <v>0</v>
      </c>
      <c r="S237" s="11">
        <v>824</v>
      </c>
      <c r="T237" s="9">
        <f t="shared" si="153"/>
        <v>0.53367875647668395</v>
      </c>
    </row>
    <row r="238" spans="1:20" x14ac:dyDescent="0.25">
      <c r="B238" s="1">
        <v>2007</v>
      </c>
      <c r="C238" s="1">
        <f t="shared" si="156"/>
        <v>12228</v>
      </c>
      <c r="D238" s="8">
        <f t="shared" si="147"/>
        <v>0.49272675988233872</v>
      </c>
      <c r="E238" s="11">
        <v>1606</v>
      </c>
      <c r="F238" s="9">
        <f t="shared" si="148"/>
        <v>0.51146496815286624</v>
      </c>
      <c r="G238" s="11">
        <v>665</v>
      </c>
      <c r="H238" s="9">
        <f t="shared" si="149"/>
        <v>0.40722596448254744</v>
      </c>
      <c r="I238" s="26">
        <v>0</v>
      </c>
      <c r="J238" s="9">
        <f t="shared" si="154"/>
        <v>0</v>
      </c>
      <c r="K238" s="11">
        <v>605</v>
      </c>
      <c r="L238" s="9">
        <f t="shared" si="150"/>
        <v>0.49917491749174919</v>
      </c>
      <c r="M238" s="11">
        <v>114</v>
      </c>
      <c r="N238" s="9">
        <f t="shared" si="151"/>
        <v>0.47107438016528924</v>
      </c>
      <c r="O238" s="11">
        <v>8476</v>
      </c>
      <c r="P238" s="9">
        <f t="shared" si="152"/>
        <v>0.49520916101892964</v>
      </c>
      <c r="Q238" s="27">
        <v>0</v>
      </c>
      <c r="R238" s="9">
        <f t="shared" si="155"/>
        <v>0</v>
      </c>
      <c r="S238" s="11">
        <v>762</v>
      </c>
      <c r="T238" s="9">
        <f t="shared" si="153"/>
        <v>0.51696065128900948</v>
      </c>
    </row>
    <row r="239" spans="1:20" x14ac:dyDescent="0.25">
      <c r="B239" s="1">
        <v>2006</v>
      </c>
      <c r="C239" s="1">
        <f t="shared" si="156"/>
        <v>11936</v>
      </c>
      <c r="D239" s="8">
        <f t="shared" si="147"/>
        <v>0.49074911602664256</v>
      </c>
      <c r="E239" s="11">
        <v>1545</v>
      </c>
      <c r="F239" s="9">
        <f t="shared" si="148"/>
        <v>0.50358539765319421</v>
      </c>
      <c r="G239" s="11">
        <v>706</v>
      </c>
      <c r="H239" s="9">
        <f t="shared" si="149"/>
        <v>0.41310708016383851</v>
      </c>
      <c r="I239" s="26">
        <v>0</v>
      </c>
      <c r="J239" s="9">
        <f t="shared" si="154"/>
        <v>0</v>
      </c>
      <c r="K239" s="11">
        <v>606</v>
      </c>
      <c r="L239" s="9">
        <f t="shared" si="150"/>
        <v>0.50924369747899156</v>
      </c>
      <c r="M239" s="11">
        <v>116</v>
      </c>
      <c r="N239" s="9">
        <f t="shared" si="151"/>
        <v>0.48333333333333334</v>
      </c>
      <c r="O239" s="11">
        <v>8291</v>
      </c>
      <c r="P239" s="9">
        <f t="shared" si="152"/>
        <v>0.49233966745843233</v>
      </c>
      <c r="Q239" s="27">
        <v>0</v>
      </c>
      <c r="R239" s="9">
        <f t="shared" si="155"/>
        <v>0</v>
      </c>
      <c r="S239" s="11">
        <v>672</v>
      </c>
      <c r="T239" s="9">
        <f t="shared" si="153"/>
        <v>0.5270588235294118</v>
      </c>
    </row>
    <row r="240" spans="1:20" x14ac:dyDescent="0.25">
      <c r="B240" s="1">
        <v>2005</v>
      </c>
      <c r="C240" s="1">
        <f t="shared" si="156"/>
        <v>11808</v>
      </c>
      <c r="D240" s="8">
        <f t="shared" si="147"/>
        <v>0.48714880976937991</v>
      </c>
      <c r="E240" s="11">
        <v>1556</v>
      </c>
      <c r="F240" s="9">
        <f t="shared" si="148"/>
        <v>0.5033969589129732</v>
      </c>
      <c r="G240" s="11">
        <v>758</v>
      </c>
      <c r="H240" s="9">
        <f t="shared" si="149"/>
        <v>0.41195652173913044</v>
      </c>
      <c r="I240" s="26">
        <v>0</v>
      </c>
      <c r="J240" s="9">
        <f t="shared" si="154"/>
        <v>0</v>
      </c>
      <c r="K240" s="11">
        <v>640</v>
      </c>
      <c r="L240" s="9">
        <f t="shared" si="150"/>
        <v>0.52674897119341568</v>
      </c>
      <c r="M240" s="11">
        <v>118</v>
      </c>
      <c r="N240" s="9">
        <f t="shared" si="151"/>
        <v>0.50212765957446803</v>
      </c>
      <c r="O240" s="11">
        <v>8055</v>
      </c>
      <c r="P240" s="9">
        <f t="shared" si="152"/>
        <v>0.48588490770901194</v>
      </c>
      <c r="Q240" s="27">
        <v>0</v>
      </c>
      <c r="R240" s="9">
        <f t="shared" si="155"/>
        <v>0</v>
      </c>
      <c r="S240" s="11">
        <v>681</v>
      </c>
      <c r="T240" s="9">
        <f t="shared" si="153"/>
        <v>0.53203124999999996</v>
      </c>
    </row>
    <row r="241" spans="1:20" ht="12.75" customHeight="1" x14ac:dyDescent="0.25">
      <c r="B241" s="1">
        <v>2004</v>
      </c>
      <c r="C241" s="1">
        <f t="shared" si="156"/>
        <v>11430</v>
      </c>
      <c r="D241" s="8">
        <f t="shared" si="147"/>
        <v>0.48432203389830508</v>
      </c>
      <c r="E241" s="11">
        <v>1492</v>
      </c>
      <c r="F241" s="9">
        <f t="shared" si="148"/>
        <v>0.49403973509933774</v>
      </c>
      <c r="G241" s="11">
        <v>753</v>
      </c>
      <c r="H241" s="9">
        <f t="shared" si="149"/>
        <v>0.40160000000000001</v>
      </c>
      <c r="I241" s="26">
        <v>0</v>
      </c>
      <c r="J241" s="9">
        <f t="shared" si="154"/>
        <v>0</v>
      </c>
      <c r="K241" s="11">
        <v>617</v>
      </c>
      <c r="L241" s="9">
        <f t="shared" si="150"/>
        <v>0.54075372480280459</v>
      </c>
      <c r="M241" s="11">
        <v>119</v>
      </c>
      <c r="N241" s="9">
        <f t="shared" si="151"/>
        <v>0.52422907488986781</v>
      </c>
      <c r="O241" s="11">
        <v>7684</v>
      </c>
      <c r="P241" s="9">
        <f t="shared" si="152"/>
        <v>0.48336164056111214</v>
      </c>
      <c r="Q241" s="27">
        <v>0</v>
      </c>
      <c r="R241" s="9">
        <f t="shared" si="155"/>
        <v>0</v>
      </c>
      <c r="S241" s="11">
        <v>765</v>
      </c>
      <c r="T241" s="9">
        <f t="shared" si="153"/>
        <v>0.53125</v>
      </c>
    </row>
    <row r="242" spans="1:20" hidden="1" x14ac:dyDescent="0.25">
      <c r="B242" s="1">
        <v>2003</v>
      </c>
      <c r="C242" s="1">
        <f t="shared" si="156"/>
        <v>11228</v>
      </c>
      <c r="D242" s="8">
        <f t="shared" si="147"/>
        <v>0.48067126161222656</v>
      </c>
      <c r="E242" s="11">
        <v>1499</v>
      </c>
      <c r="F242" s="9">
        <f t="shared" si="148"/>
        <v>0.48716282092947677</v>
      </c>
      <c r="G242" s="11">
        <v>790</v>
      </c>
      <c r="H242" s="9">
        <f t="shared" si="149"/>
        <v>0.40306122448979592</v>
      </c>
      <c r="I242" s="26">
        <v>0</v>
      </c>
      <c r="J242" s="9">
        <f t="shared" si="154"/>
        <v>0</v>
      </c>
      <c r="K242" s="11">
        <v>617</v>
      </c>
      <c r="L242" s="9">
        <f t="shared" si="150"/>
        <v>0.52870608397600682</v>
      </c>
      <c r="M242" s="11">
        <v>103</v>
      </c>
      <c r="N242" s="9">
        <f t="shared" si="151"/>
        <v>0.53092783505154639</v>
      </c>
      <c r="O242" s="11">
        <v>7511</v>
      </c>
      <c r="P242" s="9">
        <f t="shared" si="152"/>
        <v>0.47996677103968305</v>
      </c>
      <c r="Q242" s="27">
        <v>0</v>
      </c>
      <c r="R242" s="9">
        <f t="shared" si="155"/>
        <v>0</v>
      </c>
      <c r="S242" s="11">
        <v>708</v>
      </c>
      <c r="T242" s="9">
        <f t="shared" si="153"/>
        <v>0.53963414634146345</v>
      </c>
    </row>
    <row r="243" spans="1:20" hidden="1" x14ac:dyDescent="0.25">
      <c r="B243" s="1">
        <v>2002</v>
      </c>
      <c r="C243" s="1">
        <f t="shared" si="156"/>
        <v>11269</v>
      </c>
      <c r="D243" s="8">
        <f t="shared" si="147"/>
        <v>0.48240582191780823</v>
      </c>
      <c r="E243" s="11">
        <v>1499</v>
      </c>
      <c r="F243" s="9">
        <f t="shared" si="148"/>
        <v>0.49635761589403976</v>
      </c>
      <c r="G243" s="11">
        <v>792</v>
      </c>
      <c r="H243" s="9">
        <f t="shared" si="149"/>
        <v>0.40243902439024393</v>
      </c>
      <c r="I243" s="26">
        <v>0</v>
      </c>
      <c r="J243" s="9">
        <f t="shared" si="154"/>
        <v>0</v>
      </c>
      <c r="K243" s="11">
        <v>576</v>
      </c>
      <c r="L243" s="9">
        <f t="shared" si="150"/>
        <v>0.52268602540834841</v>
      </c>
      <c r="M243" s="11">
        <v>97</v>
      </c>
      <c r="N243" s="9">
        <f t="shared" si="151"/>
        <v>0.51871657754010692</v>
      </c>
      <c r="O243" s="11">
        <v>7603</v>
      </c>
      <c r="P243" s="9">
        <f t="shared" si="152"/>
        <v>0.48315963396034572</v>
      </c>
      <c r="Q243" s="27">
        <v>0</v>
      </c>
      <c r="R243" s="9">
        <f t="shared" si="155"/>
        <v>0</v>
      </c>
      <c r="S243" s="11">
        <v>702</v>
      </c>
      <c r="T243" s="9">
        <f t="shared" si="153"/>
        <v>0.52115812917594651</v>
      </c>
    </row>
    <row r="244" spans="1:20" hidden="1" x14ac:dyDescent="0.25">
      <c r="B244" s="1">
        <v>2001</v>
      </c>
      <c r="C244" s="1">
        <f t="shared" si="156"/>
        <v>11479</v>
      </c>
      <c r="D244" s="8">
        <f t="shared" si="147"/>
        <v>0.48925922768732416</v>
      </c>
      <c r="E244" s="14">
        <v>1507</v>
      </c>
      <c r="F244" s="9">
        <f t="shared" si="148"/>
        <v>0.4976882430647292</v>
      </c>
      <c r="G244" s="14">
        <v>758</v>
      </c>
      <c r="H244" s="9">
        <f t="shared" si="149"/>
        <v>0.39582245430809399</v>
      </c>
      <c r="I244" s="26">
        <v>0</v>
      </c>
      <c r="J244" s="9">
        <f t="shared" si="154"/>
        <v>0</v>
      </c>
      <c r="K244" s="14">
        <v>550</v>
      </c>
      <c r="L244" s="9">
        <f t="shared" si="150"/>
        <v>0.53191489361702127</v>
      </c>
      <c r="M244" s="14">
        <v>89</v>
      </c>
      <c r="N244" s="9">
        <f t="shared" si="151"/>
        <v>0.54938271604938271</v>
      </c>
      <c r="O244" s="14">
        <v>7715</v>
      </c>
      <c r="P244" s="8">
        <f t="shared" si="152"/>
        <v>0.49058883377845608</v>
      </c>
      <c r="Q244" s="27">
        <v>0</v>
      </c>
      <c r="R244" s="9">
        <f t="shared" si="155"/>
        <v>0</v>
      </c>
      <c r="S244" s="14">
        <v>860</v>
      </c>
      <c r="T244" s="8">
        <f t="shared" si="153"/>
        <v>0.53850970569818413</v>
      </c>
    </row>
    <row r="245" spans="1:20" hidden="1" x14ac:dyDescent="0.25">
      <c r="B245" s="1">
        <v>2000</v>
      </c>
      <c r="C245" s="1">
        <f t="shared" si="156"/>
        <v>11448</v>
      </c>
      <c r="D245" s="8">
        <f t="shared" si="147"/>
        <v>0.49019439924638175</v>
      </c>
      <c r="E245" s="14">
        <v>1508</v>
      </c>
      <c r="F245" s="9">
        <f t="shared" si="148"/>
        <v>0.51608487337440112</v>
      </c>
      <c r="G245" s="14">
        <v>757</v>
      </c>
      <c r="H245" s="9">
        <f t="shared" si="149"/>
        <v>0.39737532808398951</v>
      </c>
      <c r="I245" s="26">
        <v>0</v>
      </c>
      <c r="J245" s="9">
        <f t="shared" si="154"/>
        <v>0</v>
      </c>
      <c r="K245" s="14">
        <v>530</v>
      </c>
      <c r="L245" s="9">
        <f t="shared" si="150"/>
        <v>0.52894211576846306</v>
      </c>
      <c r="M245" s="14">
        <v>81</v>
      </c>
      <c r="N245" s="9">
        <f t="shared" si="151"/>
        <v>0.55862068965517242</v>
      </c>
      <c r="O245" s="14">
        <v>7751</v>
      </c>
      <c r="P245" s="8">
        <f t="shared" si="152"/>
        <v>0.49097358586178502</v>
      </c>
      <c r="Q245" s="27">
        <v>0</v>
      </c>
      <c r="R245" s="9">
        <f t="shared" si="155"/>
        <v>0</v>
      </c>
      <c r="S245" s="14">
        <v>821</v>
      </c>
      <c r="T245" s="8">
        <f t="shared" si="153"/>
        <v>0.51537978656622729</v>
      </c>
    </row>
    <row r="246" spans="1:20" hidden="1" x14ac:dyDescent="0.25">
      <c r="B246" s="1">
        <v>1999</v>
      </c>
      <c r="C246" s="1">
        <f t="shared" si="156"/>
        <v>11572</v>
      </c>
      <c r="D246" s="8">
        <f t="shared" si="147"/>
        <v>0.49472019152665553</v>
      </c>
      <c r="E246" s="15">
        <v>1508</v>
      </c>
      <c r="F246" s="9">
        <f t="shared" si="148"/>
        <v>0.5252525252525253</v>
      </c>
      <c r="G246" s="15">
        <v>773</v>
      </c>
      <c r="H246" s="9">
        <f t="shared" si="149"/>
        <v>0.39238578680203046</v>
      </c>
      <c r="I246" s="26">
        <v>0</v>
      </c>
      <c r="J246" s="9">
        <f t="shared" si="154"/>
        <v>0</v>
      </c>
      <c r="K246" s="15">
        <v>539</v>
      </c>
      <c r="L246" s="9">
        <f t="shared" si="150"/>
        <v>0.54665314401622722</v>
      </c>
      <c r="M246" s="15">
        <v>72</v>
      </c>
      <c r="N246" s="9">
        <f t="shared" si="151"/>
        <v>0.48648648648648651</v>
      </c>
      <c r="O246" s="16">
        <v>7922</v>
      </c>
      <c r="P246" s="8">
        <f t="shared" si="152"/>
        <v>0.49593088769250032</v>
      </c>
      <c r="Q246" s="27">
        <v>0</v>
      </c>
      <c r="R246" s="9">
        <f t="shared" si="155"/>
        <v>0</v>
      </c>
      <c r="S246" s="16">
        <v>758</v>
      </c>
      <c r="T246" s="8">
        <f t="shared" si="153"/>
        <v>0.52565880721220526</v>
      </c>
    </row>
    <row r="247" spans="1:20" hidden="1" x14ac:dyDescent="0.25">
      <c r="B247" s="1">
        <v>1998</v>
      </c>
      <c r="C247" s="1">
        <f t="shared" si="156"/>
        <v>11393</v>
      </c>
      <c r="D247" s="8">
        <f t="shared" si="147"/>
        <v>0.49532629016129731</v>
      </c>
      <c r="E247" s="15">
        <v>1403</v>
      </c>
      <c r="F247" s="9">
        <f t="shared" si="148"/>
        <v>0.51943724546464276</v>
      </c>
      <c r="G247" s="15">
        <v>818</v>
      </c>
      <c r="H247" s="9">
        <f t="shared" si="149"/>
        <v>0.39593417231364958</v>
      </c>
      <c r="I247" s="26">
        <v>0</v>
      </c>
      <c r="J247" s="9">
        <f t="shared" si="154"/>
        <v>0</v>
      </c>
      <c r="K247" s="15">
        <v>534</v>
      </c>
      <c r="L247" s="9">
        <f t="shared" si="150"/>
        <v>0.52976190476190477</v>
      </c>
      <c r="M247" s="15">
        <v>74</v>
      </c>
      <c r="N247" s="9">
        <f t="shared" si="151"/>
        <v>0.43529411764705883</v>
      </c>
      <c r="O247" s="16">
        <v>7877</v>
      </c>
      <c r="P247" s="8">
        <f t="shared" si="152"/>
        <v>0.49901805511561609</v>
      </c>
      <c r="Q247" s="27">
        <v>0</v>
      </c>
      <c r="R247" s="9">
        <f t="shared" si="155"/>
        <v>0</v>
      </c>
      <c r="S247" s="16">
        <v>687</v>
      </c>
      <c r="T247" s="8">
        <f t="shared" si="153"/>
        <v>0.54051927616050355</v>
      </c>
    </row>
    <row r="248" spans="1:20" hidden="1" x14ac:dyDescent="0.25">
      <c r="B248" s="1">
        <v>1997</v>
      </c>
      <c r="C248" s="1">
        <f t="shared" si="156"/>
        <v>11378</v>
      </c>
      <c r="D248" s="8">
        <f t="shared" si="147"/>
        <v>0.49622748484452006</v>
      </c>
      <c r="E248" s="15">
        <v>1409</v>
      </c>
      <c r="F248" s="9">
        <f t="shared" si="148"/>
        <v>0.52418154761904767</v>
      </c>
      <c r="G248" s="15">
        <v>821</v>
      </c>
      <c r="H248" s="9">
        <f t="shared" si="149"/>
        <v>0.39076630176106614</v>
      </c>
      <c r="I248" s="26">
        <v>0</v>
      </c>
      <c r="J248" s="9">
        <f t="shared" si="154"/>
        <v>0</v>
      </c>
      <c r="K248" s="15">
        <v>538</v>
      </c>
      <c r="L248" s="9">
        <f t="shared" si="150"/>
        <v>0.52487804878048783</v>
      </c>
      <c r="M248" s="15">
        <v>73</v>
      </c>
      <c r="N248" s="9">
        <f t="shared" si="151"/>
        <v>0.42690058479532161</v>
      </c>
      <c r="O248" s="16">
        <v>7995</v>
      </c>
      <c r="P248" s="8">
        <f t="shared" si="152"/>
        <v>0.50245098039215685</v>
      </c>
      <c r="Q248" s="27">
        <v>0</v>
      </c>
      <c r="R248" s="9">
        <f t="shared" si="155"/>
        <v>0</v>
      </c>
      <c r="S248" s="16">
        <v>542</v>
      </c>
      <c r="T248" s="8">
        <f t="shared" si="153"/>
        <v>0.52519379844961245</v>
      </c>
    </row>
    <row r="249" spans="1:20" ht="13.5" hidden="1" customHeight="1" x14ac:dyDescent="0.25">
      <c r="B249" s="1">
        <v>1996</v>
      </c>
      <c r="C249" s="1">
        <f t="shared" si="156"/>
        <v>11282</v>
      </c>
      <c r="D249" s="8">
        <f t="shared" si="147"/>
        <v>0.49911520084940719</v>
      </c>
      <c r="E249" s="15">
        <v>1398</v>
      </c>
      <c r="F249" s="9">
        <f t="shared" si="148"/>
        <v>0.53338420450209845</v>
      </c>
      <c r="G249" s="15">
        <v>795</v>
      </c>
      <c r="H249" s="9">
        <f t="shared" si="149"/>
        <v>0.38368725868725867</v>
      </c>
      <c r="I249" s="26">
        <v>0</v>
      </c>
      <c r="J249" s="9">
        <f t="shared" si="154"/>
        <v>0</v>
      </c>
      <c r="K249" s="15">
        <v>546</v>
      </c>
      <c r="L249" s="9">
        <f t="shared" si="150"/>
        <v>0.52804642166344296</v>
      </c>
      <c r="M249" s="15">
        <v>71</v>
      </c>
      <c r="N249" s="9">
        <f t="shared" si="151"/>
        <v>0.4303030303030303</v>
      </c>
      <c r="O249" s="16">
        <v>8010</v>
      </c>
      <c r="P249" s="8">
        <f t="shared" si="152"/>
        <v>0.50542655224634025</v>
      </c>
      <c r="Q249" s="27">
        <v>0</v>
      </c>
      <c r="R249" s="9">
        <f t="shared" si="155"/>
        <v>0</v>
      </c>
      <c r="S249" s="16">
        <v>462</v>
      </c>
      <c r="T249" s="8">
        <f t="shared" si="153"/>
        <v>0.53472222222222221</v>
      </c>
    </row>
    <row r="250" spans="1:20" ht="13.5" hidden="1" customHeight="1" x14ac:dyDescent="0.25">
      <c r="B250" s="1">
        <v>1995</v>
      </c>
      <c r="C250" s="1">
        <f t="shared" si="156"/>
        <v>11489</v>
      </c>
      <c r="D250" s="8">
        <f t="shared" si="147"/>
        <v>0.50681547487758616</v>
      </c>
      <c r="E250" s="15">
        <v>1368</v>
      </c>
      <c r="F250" s="9">
        <f t="shared" si="148"/>
        <v>0.53689167974882257</v>
      </c>
      <c r="G250" s="15">
        <v>771</v>
      </c>
      <c r="H250" s="9">
        <f t="shared" si="149"/>
        <v>0.38055281342546893</v>
      </c>
      <c r="I250" s="26">
        <v>0</v>
      </c>
      <c r="J250" s="9">
        <f t="shared" si="154"/>
        <v>0</v>
      </c>
      <c r="K250" s="15">
        <v>552</v>
      </c>
      <c r="L250" s="9">
        <f t="shared" si="150"/>
        <v>0.52571428571428569</v>
      </c>
      <c r="M250" s="15">
        <v>77</v>
      </c>
      <c r="N250" s="9">
        <f t="shared" si="151"/>
        <v>0.425414364640884</v>
      </c>
      <c r="O250" s="16">
        <v>8312</v>
      </c>
      <c r="P250" s="8">
        <f t="shared" si="152"/>
        <v>0.51582474866575645</v>
      </c>
      <c r="Q250" s="27">
        <v>0</v>
      </c>
      <c r="R250" s="9">
        <f t="shared" si="155"/>
        <v>0</v>
      </c>
      <c r="S250" s="16">
        <v>409</v>
      </c>
      <c r="T250" s="8">
        <f t="shared" si="153"/>
        <v>0.54533333333333334</v>
      </c>
    </row>
    <row r="251" spans="1:20" ht="16.5" hidden="1" customHeight="1" x14ac:dyDescent="0.25">
      <c r="B251" s="1">
        <v>1989</v>
      </c>
      <c r="C251" s="1">
        <f t="shared" si="156"/>
        <v>11944</v>
      </c>
      <c r="D251" s="8">
        <f t="shared" si="147"/>
        <v>0.52402053261966397</v>
      </c>
      <c r="E251" s="15">
        <v>905</v>
      </c>
      <c r="F251" s="9">
        <f t="shared" si="148"/>
        <v>0.53079178885630496</v>
      </c>
      <c r="G251" s="15">
        <v>579</v>
      </c>
      <c r="H251" s="9">
        <f t="shared" si="149"/>
        <v>0.42170429715950475</v>
      </c>
      <c r="I251" s="26">
        <v>0</v>
      </c>
      <c r="J251" s="9">
        <f t="shared" si="154"/>
        <v>0</v>
      </c>
      <c r="K251" s="15">
        <v>360</v>
      </c>
      <c r="L251" s="9">
        <f t="shared" si="150"/>
        <v>0.58346839546191243</v>
      </c>
      <c r="M251" s="15">
        <v>33</v>
      </c>
      <c r="N251" s="9">
        <f t="shared" si="151"/>
        <v>0.32673267326732675</v>
      </c>
      <c r="O251" s="16">
        <v>9928</v>
      </c>
      <c r="P251" s="8">
        <f t="shared" si="152"/>
        <v>0.5308523152604</v>
      </c>
      <c r="Q251" s="27">
        <v>0</v>
      </c>
      <c r="R251" s="9">
        <f t="shared" si="155"/>
        <v>0</v>
      </c>
      <c r="S251" s="16">
        <v>139</v>
      </c>
      <c r="T251" s="8">
        <f t="shared" si="153"/>
        <v>0.47118644067796611</v>
      </c>
    </row>
    <row r="252" spans="1:20" hidden="1" x14ac:dyDescent="0.25">
      <c r="B252" s="1">
        <v>1988</v>
      </c>
      <c r="C252" s="1">
        <f t="shared" si="156"/>
        <v>11744</v>
      </c>
      <c r="D252" s="8">
        <f t="shared" si="147"/>
        <v>0.52123740624029113</v>
      </c>
      <c r="E252" s="15">
        <v>821</v>
      </c>
      <c r="F252" s="9">
        <f t="shared" si="148"/>
        <v>0.53695225637671684</v>
      </c>
      <c r="G252" s="15">
        <v>557</v>
      </c>
      <c r="H252" s="9">
        <f t="shared" si="149"/>
        <v>0.41848234410217883</v>
      </c>
      <c r="I252" s="26">
        <v>0</v>
      </c>
      <c r="J252" s="9">
        <f t="shared" si="154"/>
        <v>0</v>
      </c>
      <c r="K252" s="15">
        <v>296</v>
      </c>
      <c r="L252" s="9">
        <f t="shared" si="150"/>
        <v>0.56596558317399615</v>
      </c>
      <c r="M252" s="15">
        <v>39</v>
      </c>
      <c r="N252" s="9">
        <f t="shared" si="151"/>
        <v>0.40625</v>
      </c>
      <c r="O252" s="16">
        <v>9959</v>
      </c>
      <c r="P252" s="8">
        <f t="shared" si="152"/>
        <v>0.52701487008519876</v>
      </c>
      <c r="Q252" s="27">
        <v>0</v>
      </c>
      <c r="R252" s="9">
        <f t="shared" si="155"/>
        <v>0</v>
      </c>
      <c r="S252" s="16">
        <v>72</v>
      </c>
      <c r="T252" s="8">
        <f t="shared" si="153"/>
        <v>0.46451612903225808</v>
      </c>
    </row>
    <row r="253" spans="1:20" hidden="1" x14ac:dyDescent="0.25">
      <c r="B253" s="1">
        <v>1987</v>
      </c>
      <c r="C253" s="1">
        <f t="shared" si="156"/>
        <v>11597</v>
      </c>
      <c r="D253" s="8">
        <f t="shared" si="147"/>
        <v>0.51904399588237926</v>
      </c>
      <c r="E253" s="15">
        <v>728</v>
      </c>
      <c r="F253" s="9">
        <f t="shared" si="148"/>
        <v>0.54166666666666663</v>
      </c>
      <c r="G253" s="15">
        <v>503</v>
      </c>
      <c r="H253" s="9">
        <f t="shared" si="149"/>
        <v>0.41951626355296079</v>
      </c>
      <c r="I253" s="26">
        <v>0</v>
      </c>
      <c r="J253" s="9">
        <f t="shared" si="154"/>
        <v>0</v>
      </c>
      <c r="K253" s="15">
        <v>227</v>
      </c>
      <c r="L253" s="9">
        <f t="shared" si="150"/>
        <v>0.55501222493887525</v>
      </c>
      <c r="M253" s="15">
        <v>39</v>
      </c>
      <c r="N253" s="9">
        <f t="shared" si="151"/>
        <v>0.43820224719101125</v>
      </c>
      <c r="O253" s="16">
        <v>9989</v>
      </c>
      <c r="P253" s="8">
        <f t="shared" si="152"/>
        <v>0.52295691325061511</v>
      </c>
      <c r="Q253" s="27">
        <v>0</v>
      </c>
      <c r="R253" s="9">
        <f t="shared" si="155"/>
        <v>0</v>
      </c>
      <c r="S253" s="16">
        <v>111</v>
      </c>
      <c r="T253" s="8">
        <f t="shared" si="153"/>
        <v>0.55223880597014929</v>
      </c>
    </row>
    <row r="254" spans="1:20" x14ac:dyDescent="0.25">
      <c r="D254" s="8"/>
      <c r="E254" s="15"/>
      <c r="F254" s="9"/>
      <c r="G254" s="15"/>
      <c r="H254" s="9"/>
      <c r="J254" s="9"/>
      <c r="K254" s="15"/>
      <c r="L254" s="9"/>
      <c r="M254" s="15"/>
      <c r="N254" s="9"/>
      <c r="O254" s="16"/>
      <c r="P254" s="8"/>
      <c r="R254" s="9"/>
      <c r="S254" s="16"/>
      <c r="T254" s="8"/>
    </row>
    <row r="255" spans="1:20" x14ac:dyDescent="0.25">
      <c r="A255" s="1" t="s">
        <v>17</v>
      </c>
      <c r="B255" s="1">
        <v>2013</v>
      </c>
      <c r="C255" s="1">
        <f>SUM(E255+G255+O255+S255+I255+K255+M255+Q255)</f>
        <v>2744</v>
      </c>
      <c r="D255" s="9">
        <f t="shared" ref="D255:D276" si="157">SUM(C255/C55)</f>
        <v>0.51260975154119182</v>
      </c>
      <c r="E255" s="11">
        <v>290</v>
      </c>
      <c r="F255" s="9">
        <f t="shared" ref="F255:F276" si="158">SUM(E255/E55)</f>
        <v>0.51327433628318586</v>
      </c>
      <c r="G255" s="11">
        <v>103</v>
      </c>
      <c r="H255" s="9">
        <f t="shared" ref="H255:H276" si="159">SUM(G255/G55)</f>
        <v>0.38721804511278196</v>
      </c>
      <c r="I255" s="42">
        <v>3</v>
      </c>
      <c r="J255" s="9">
        <f>SUM(I255/C255)</f>
        <v>1.0932944606413995E-3</v>
      </c>
      <c r="K255" s="11">
        <v>202</v>
      </c>
      <c r="L255" s="9">
        <f t="shared" ref="L255:L276" si="160">SUM(K255/K55)</f>
        <v>0.49876543209876545</v>
      </c>
      <c r="M255" s="11">
        <v>7</v>
      </c>
      <c r="N255" s="9">
        <f t="shared" ref="N255:N276" si="161">SUM(M255/M55)</f>
        <v>0.4375</v>
      </c>
      <c r="O255" s="11">
        <v>1928</v>
      </c>
      <c r="P255" s="9">
        <f t="shared" ref="P255:P276" si="162">SUM(O255/O55)</f>
        <v>0.51883745963401506</v>
      </c>
      <c r="Q255" s="42">
        <v>97</v>
      </c>
      <c r="R255" s="9">
        <f>SUM(Q255/C255)</f>
        <v>3.5349854227405247E-2</v>
      </c>
      <c r="S255" s="11">
        <v>114</v>
      </c>
      <c r="T255" s="9">
        <f t="shared" ref="T255:T276" si="163">SUM(S255/S55)</f>
        <v>0.59067357512953367</v>
      </c>
    </row>
    <row r="256" spans="1:20" x14ac:dyDescent="0.25">
      <c r="A256" s="1" t="s">
        <v>13</v>
      </c>
      <c r="B256" s="1">
        <v>2012</v>
      </c>
      <c r="C256" s="1">
        <f>SUM(E256+G256+O256+S256+I256+K256+M256+Q256)</f>
        <v>2726</v>
      </c>
      <c r="D256" s="9">
        <f t="shared" si="157"/>
        <v>0.50858208955223883</v>
      </c>
      <c r="E256" s="11">
        <v>281</v>
      </c>
      <c r="F256" s="9">
        <f t="shared" si="158"/>
        <v>0.51940850277264328</v>
      </c>
      <c r="G256" s="11">
        <v>94</v>
      </c>
      <c r="H256" s="9">
        <f t="shared" si="159"/>
        <v>0.35471698113207545</v>
      </c>
      <c r="I256" s="42">
        <v>1</v>
      </c>
      <c r="J256" s="9">
        <f>SUM(I256/C256)</f>
        <v>3.6683785766691124E-4</v>
      </c>
      <c r="K256" s="11">
        <v>178</v>
      </c>
      <c r="L256" s="9">
        <f t="shared" si="160"/>
        <v>0.47978436657681939</v>
      </c>
      <c r="M256" s="11">
        <v>11</v>
      </c>
      <c r="N256" s="9">
        <f t="shared" si="161"/>
        <v>0.57894736842105265</v>
      </c>
      <c r="O256" s="11">
        <v>1979</v>
      </c>
      <c r="P256" s="9">
        <f t="shared" si="162"/>
        <v>0.5149622690606297</v>
      </c>
      <c r="Q256" s="42">
        <v>96</v>
      </c>
      <c r="R256" s="9">
        <f>SUM(Q256/C256)</f>
        <v>3.5216434336023478E-2</v>
      </c>
      <c r="S256" s="11">
        <v>86</v>
      </c>
      <c r="T256" s="9">
        <f t="shared" si="163"/>
        <v>0.59310344827586203</v>
      </c>
    </row>
    <row r="257" spans="1:20" x14ac:dyDescent="0.25">
      <c r="A257" s="1" t="s">
        <v>21</v>
      </c>
      <c r="B257" s="1">
        <v>2011</v>
      </c>
      <c r="C257" s="1">
        <f>SUM(E257+G257+O257+S257+I257+K257+M257+Q257)</f>
        <v>2699</v>
      </c>
      <c r="D257" s="9">
        <f t="shared" si="157"/>
        <v>0.50505239520958078</v>
      </c>
      <c r="E257" s="11">
        <v>284</v>
      </c>
      <c r="F257" s="9">
        <f t="shared" si="158"/>
        <v>0.50533807829181498</v>
      </c>
      <c r="G257" s="11">
        <v>98</v>
      </c>
      <c r="H257" s="9">
        <f t="shared" si="159"/>
        <v>0.36704119850187267</v>
      </c>
      <c r="I257" s="42">
        <v>0</v>
      </c>
      <c r="J257" s="9">
        <f>SUM(I257/C257)</f>
        <v>0</v>
      </c>
      <c r="K257" s="11">
        <v>167</v>
      </c>
      <c r="L257" s="9">
        <f t="shared" si="160"/>
        <v>0.48830409356725146</v>
      </c>
      <c r="M257" s="11">
        <v>8</v>
      </c>
      <c r="N257" s="9">
        <f t="shared" si="161"/>
        <v>0.5</v>
      </c>
      <c r="O257" s="11">
        <v>1987</v>
      </c>
      <c r="P257" s="9">
        <f t="shared" si="162"/>
        <v>0.51290655653071759</v>
      </c>
      <c r="Q257" s="42">
        <v>86</v>
      </c>
      <c r="R257" s="9">
        <f>SUM(Q257/C257)</f>
        <v>3.18636532048907E-2</v>
      </c>
      <c r="S257" s="11">
        <v>69</v>
      </c>
      <c r="T257" s="9">
        <f t="shared" si="163"/>
        <v>0.65094339622641506</v>
      </c>
    </row>
    <row r="258" spans="1:20" x14ac:dyDescent="0.25">
      <c r="B258" s="1">
        <v>2010</v>
      </c>
      <c r="C258" s="1">
        <f>SUM(E258+G258+O258+S258+I258+K258+M258+Q258)</f>
        <v>2650</v>
      </c>
      <c r="D258" s="9">
        <f t="shared" si="157"/>
        <v>0.49793310785419015</v>
      </c>
      <c r="E258" s="11">
        <v>288</v>
      </c>
      <c r="F258" s="9">
        <f t="shared" si="158"/>
        <v>0.50883392226148405</v>
      </c>
      <c r="G258" s="11">
        <v>90</v>
      </c>
      <c r="H258" s="9">
        <f t="shared" si="159"/>
        <v>0.33962264150943394</v>
      </c>
      <c r="I258" s="42">
        <v>0</v>
      </c>
      <c r="J258" s="9">
        <f t="shared" ref="J258:J276" si="164">SUM(I258/C258)</f>
        <v>0</v>
      </c>
      <c r="K258" s="11">
        <v>177</v>
      </c>
      <c r="L258" s="9">
        <f t="shared" si="160"/>
        <v>0.50716332378223494</v>
      </c>
      <c r="M258" s="11">
        <v>6</v>
      </c>
      <c r="N258" s="9">
        <f t="shared" si="161"/>
        <v>0.4</v>
      </c>
      <c r="O258" s="11">
        <v>1949</v>
      </c>
      <c r="P258" s="9">
        <f t="shared" si="162"/>
        <v>0.50335743801652888</v>
      </c>
      <c r="Q258" s="42">
        <v>78</v>
      </c>
      <c r="R258" s="9">
        <f t="shared" ref="R258:R276" si="165">SUM(Q258/C258)</f>
        <v>2.9433962264150942E-2</v>
      </c>
      <c r="S258" s="11">
        <v>62</v>
      </c>
      <c r="T258" s="9">
        <f t="shared" si="163"/>
        <v>0.63917525773195871</v>
      </c>
    </row>
    <row r="259" spans="1:20" x14ac:dyDescent="0.25">
      <c r="B259" s="1">
        <v>2009</v>
      </c>
      <c r="C259" s="1">
        <f t="shared" ref="C259:C276" si="166">SUM(E259+G259+O259+S259+I259+K259+M259+Q259)</f>
        <v>2541</v>
      </c>
      <c r="D259" s="9">
        <f t="shared" si="157"/>
        <v>0.49349388230724411</v>
      </c>
      <c r="E259" s="11">
        <v>294</v>
      </c>
      <c r="F259" s="9">
        <f t="shared" si="158"/>
        <v>0.49746192893401014</v>
      </c>
      <c r="G259" s="11">
        <v>102</v>
      </c>
      <c r="H259" s="9">
        <f t="shared" si="159"/>
        <v>0.33552631578947367</v>
      </c>
      <c r="I259" s="26">
        <v>0</v>
      </c>
      <c r="J259" s="9">
        <f t="shared" si="164"/>
        <v>0</v>
      </c>
      <c r="K259" s="11">
        <v>144</v>
      </c>
      <c r="L259" s="9">
        <f t="shared" si="160"/>
        <v>0.50883392226148405</v>
      </c>
      <c r="M259" s="11">
        <v>13</v>
      </c>
      <c r="N259" s="9">
        <f t="shared" si="161"/>
        <v>0.34210526315789475</v>
      </c>
      <c r="O259" s="11">
        <v>1897</v>
      </c>
      <c r="P259" s="9">
        <f t="shared" si="162"/>
        <v>0.50358375365011943</v>
      </c>
      <c r="Q259" s="27">
        <v>0</v>
      </c>
      <c r="R259" s="9">
        <f t="shared" si="165"/>
        <v>0</v>
      </c>
      <c r="S259" s="11">
        <v>91</v>
      </c>
      <c r="T259" s="9">
        <f t="shared" si="163"/>
        <v>0.54819277108433739</v>
      </c>
    </row>
    <row r="260" spans="1:20" x14ac:dyDescent="0.25">
      <c r="B260" s="1">
        <v>2008</v>
      </c>
      <c r="C260" s="1">
        <f t="shared" si="166"/>
        <v>2446</v>
      </c>
      <c r="D260" s="9">
        <f t="shared" si="157"/>
        <v>0.49786281294524731</v>
      </c>
      <c r="E260" s="11">
        <v>258</v>
      </c>
      <c r="F260" s="9">
        <f t="shared" si="158"/>
        <v>0.51600000000000001</v>
      </c>
      <c r="G260" s="11">
        <v>111</v>
      </c>
      <c r="H260" s="9">
        <f t="shared" si="159"/>
        <v>0.33944954128440369</v>
      </c>
      <c r="I260" s="26">
        <v>0</v>
      </c>
      <c r="J260" s="9">
        <f t="shared" si="164"/>
        <v>0</v>
      </c>
      <c r="K260" s="11">
        <v>131</v>
      </c>
      <c r="L260" s="9">
        <f t="shared" si="160"/>
        <v>0.51778656126482214</v>
      </c>
      <c r="M260" s="11">
        <v>8</v>
      </c>
      <c r="N260" s="9">
        <f t="shared" si="161"/>
        <v>0.33333333333333331</v>
      </c>
      <c r="O260" s="11">
        <v>1851</v>
      </c>
      <c r="P260" s="9">
        <f t="shared" si="162"/>
        <v>0.50781893004115231</v>
      </c>
      <c r="Q260" s="27">
        <v>0</v>
      </c>
      <c r="R260" s="9">
        <f t="shared" si="165"/>
        <v>0</v>
      </c>
      <c r="S260" s="11">
        <v>87</v>
      </c>
      <c r="T260" s="9">
        <f t="shared" si="163"/>
        <v>0.53048780487804881</v>
      </c>
    </row>
    <row r="261" spans="1:20" x14ac:dyDescent="0.25">
      <c r="B261" s="1">
        <v>2007</v>
      </c>
      <c r="C261" s="1">
        <f t="shared" si="166"/>
        <v>2374</v>
      </c>
      <c r="D261" s="9">
        <f t="shared" si="157"/>
        <v>0.49417152373022483</v>
      </c>
      <c r="E261" s="11">
        <v>261</v>
      </c>
      <c r="F261" s="9">
        <f t="shared" si="158"/>
        <v>0.5230460921843687</v>
      </c>
      <c r="G261" s="11">
        <v>115</v>
      </c>
      <c r="H261" s="9">
        <f t="shared" si="159"/>
        <v>0.33333333333333331</v>
      </c>
      <c r="I261" s="26">
        <v>0</v>
      </c>
      <c r="J261" s="9">
        <f t="shared" si="164"/>
        <v>0</v>
      </c>
      <c r="K261" s="11">
        <v>130</v>
      </c>
      <c r="L261" s="9">
        <f t="shared" si="160"/>
        <v>0.49618320610687022</v>
      </c>
      <c r="M261" s="11">
        <v>10</v>
      </c>
      <c r="N261" s="9">
        <f t="shared" si="161"/>
        <v>0.37037037037037035</v>
      </c>
      <c r="O261" s="11">
        <v>1778</v>
      </c>
      <c r="P261" s="9">
        <f t="shared" si="162"/>
        <v>0.5078548986003999</v>
      </c>
      <c r="Q261" s="27">
        <v>0</v>
      </c>
      <c r="R261" s="9">
        <f t="shared" si="165"/>
        <v>0</v>
      </c>
      <c r="S261" s="11">
        <v>80</v>
      </c>
      <c r="T261" s="9">
        <f t="shared" si="163"/>
        <v>0.47058823529411764</v>
      </c>
    </row>
    <row r="262" spans="1:20" ht="15.75" customHeight="1" x14ac:dyDescent="0.25">
      <c r="B262" s="1">
        <v>2006</v>
      </c>
      <c r="C262" s="1">
        <f t="shared" si="166"/>
        <v>2314</v>
      </c>
      <c r="D262" s="9">
        <f t="shared" si="157"/>
        <v>0.49244520110661844</v>
      </c>
      <c r="E262" s="14">
        <v>270</v>
      </c>
      <c r="F262" s="9">
        <f t="shared" si="158"/>
        <v>0.48214285714285715</v>
      </c>
      <c r="G262" s="14">
        <v>124</v>
      </c>
      <c r="H262" s="9">
        <f t="shared" si="159"/>
        <v>0.35632183908045978</v>
      </c>
      <c r="I262" s="26">
        <v>0</v>
      </c>
      <c r="J262" s="9">
        <f t="shared" si="164"/>
        <v>0</v>
      </c>
      <c r="K262" s="14">
        <v>134</v>
      </c>
      <c r="L262" s="9">
        <f t="shared" si="160"/>
        <v>0.50950570342205326</v>
      </c>
      <c r="M262" s="14">
        <v>10</v>
      </c>
      <c r="N262" s="9">
        <f t="shared" si="161"/>
        <v>0.33333333333333331</v>
      </c>
      <c r="O262" s="14">
        <v>1741</v>
      </c>
      <c r="P262" s="9">
        <f t="shared" si="162"/>
        <v>0.5071366152053598</v>
      </c>
      <c r="Q262" s="27">
        <v>0</v>
      </c>
      <c r="R262" s="9">
        <f t="shared" si="165"/>
        <v>0</v>
      </c>
      <c r="S262" s="14">
        <v>35</v>
      </c>
      <c r="T262" s="9">
        <f t="shared" si="163"/>
        <v>0.53846153846153844</v>
      </c>
    </row>
    <row r="263" spans="1:20" x14ac:dyDescent="0.25">
      <c r="B263" s="1">
        <v>2005</v>
      </c>
      <c r="C263" s="1">
        <f t="shared" si="166"/>
        <v>2338</v>
      </c>
      <c r="D263" s="9">
        <f t="shared" si="157"/>
        <v>0.50333692142088271</v>
      </c>
      <c r="E263" s="14">
        <v>262</v>
      </c>
      <c r="F263" s="9">
        <f t="shared" si="158"/>
        <v>0.4772313296903461</v>
      </c>
      <c r="G263" s="14">
        <v>134</v>
      </c>
      <c r="H263" s="9">
        <f t="shared" si="159"/>
        <v>0.39411764705882352</v>
      </c>
      <c r="I263" s="26">
        <v>0</v>
      </c>
      <c r="J263" s="9">
        <f t="shared" si="164"/>
        <v>0</v>
      </c>
      <c r="K263" s="14">
        <v>133</v>
      </c>
      <c r="L263" s="9">
        <f t="shared" si="160"/>
        <v>0.4962686567164179</v>
      </c>
      <c r="M263" s="14">
        <v>11</v>
      </c>
      <c r="N263" s="9">
        <f t="shared" si="161"/>
        <v>0.33333333333333331</v>
      </c>
      <c r="O263" s="14">
        <v>1751</v>
      </c>
      <c r="P263" s="9">
        <f t="shared" si="162"/>
        <v>0.51912244292914322</v>
      </c>
      <c r="Q263" s="27">
        <v>0</v>
      </c>
      <c r="R263" s="9">
        <f t="shared" si="165"/>
        <v>0</v>
      </c>
      <c r="S263" s="14">
        <v>47</v>
      </c>
      <c r="T263" s="9">
        <f t="shared" si="163"/>
        <v>0.57317073170731703</v>
      </c>
    </row>
    <row r="264" spans="1:20" ht="14.25" customHeight="1" x14ac:dyDescent="0.25">
      <c r="B264" s="1">
        <v>2004</v>
      </c>
      <c r="C264" s="1">
        <f t="shared" si="166"/>
        <v>2377</v>
      </c>
      <c r="D264" s="9">
        <f t="shared" si="157"/>
        <v>0.50147679324894512</v>
      </c>
      <c r="E264" s="14">
        <v>269</v>
      </c>
      <c r="F264" s="9">
        <f t="shared" si="158"/>
        <v>0.49814814814814817</v>
      </c>
      <c r="G264" s="14">
        <v>131</v>
      </c>
      <c r="H264" s="9">
        <f t="shared" si="159"/>
        <v>0.38416422287390029</v>
      </c>
      <c r="I264" s="26">
        <v>0</v>
      </c>
      <c r="J264" s="9">
        <f t="shared" si="164"/>
        <v>0</v>
      </c>
      <c r="K264" s="14">
        <v>131</v>
      </c>
      <c r="L264" s="9">
        <f t="shared" si="160"/>
        <v>0.46785714285714286</v>
      </c>
      <c r="M264" s="14">
        <v>13</v>
      </c>
      <c r="N264" s="9">
        <f t="shared" si="161"/>
        <v>0.4642857142857143</v>
      </c>
      <c r="O264" s="14">
        <v>1791</v>
      </c>
      <c r="P264" s="9">
        <f t="shared" si="162"/>
        <v>0.51718163442102227</v>
      </c>
      <c r="Q264" s="27">
        <v>0</v>
      </c>
      <c r="R264" s="9">
        <f t="shared" si="165"/>
        <v>0</v>
      </c>
      <c r="S264" s="14">
        <v>42</v>
      </c>
      <c r="T264" s="9">
        <f t="shared" si="163"/>
        <v>0.47727272727272729</v>
      </c>
    </row>
    <row r="265" spans="1:20" hidden="1" x14ac:dyDescent="0.25">
      <c r="B265" s="1">
        <v>2003</v>
      </c>
      <c r="C265" s="1">
        <f t="shared" si="166"/>
        <v>2304</v>
      </c>
      <c r="D265" s="9">
        <f t="shared" si="157"/>
        <v>0.49580374435119434</v>
      </c>
      <c r="E265" s="14">
        <v>269</v>
      </c>
      <c r="F265" s="9">
        <f t="shared" si="158"/>
        <v>0.51532567049808431</v>
      </c>
      <c r="G265" s="14">
        <v>133</v>
      </c>
      <c r="H265" s="9">
        <f t="shared" si="159"/>
        <v>0.3888888888888889</v>
      </c>
      <c r="I265" s="26">
        <v>0</v>
      </c>
      <c r="J265" s="9">
        <f t="shared" si="164"/>
        <v>0</v>
      </c>
      <c r="K265" s="14">
        <v>120</v>
      </c>
      <c r="L265" s="9">
        <f t="shared" si="160"/>
        <v>0.47058823529411764</v>
      </c>
      <c r="M265" s="14">
        <v>11</v>
      </c>
      <c r="N265" s="9">
        <f t="shared" si="161"/>
        <v>0.33333333333333331</v>
      </c>
      <c r="O265" s="14">
        <v>1728</v>
      </c>
      <c r="P265" s="9">
        <f t="shared" si="162"/>
        <v>0.50853443201883464</v>
      </c>
      <c r="Q265" s="27">
        <v>0</v>
      </c>
      <c r="R265" s="9">
        <f t="shared" si="165"/>
        <v>0</v>
      </c>
      <c r="S265" s="14">
        <v>43</v>
      </c>
      <c r="T265" s="9">
        <f t="shared" si="163"/>
        <v>0.44329896907216493</v>
      </c>
    </row>
    <row r="266" spans="1:20" hidden="1" x14ac:dyDescent="0.25">
      <c r="B266" s="1">
        <v>2002</v>
      </c>
      <c r="C266" s="1">
        <f t="shared" si="166"/>
        <v>2267</v>
      </c>
      <c r="D266" s="9">
        <f t="shared" si="157"/>
        <v>0.49649583880858522</v>
      </c>
      <c r="E266" s="14">
        <v>256</v>
      </c>
      <c r="F266" s="9">
        <f t="shared" si="158"/>
        <v>0.50196078431372548</v>
      </c>
      <c r="G266" s="14">
        <v>135</v>
      </c>
      <c r="H266" s="9">
        <f t="shared" si="159"/>
        <v>0.39823008849557523</v>
      </c>
      <c r="I266" s="26">
        <v>0</v>
      </c>
      <c r="J266" s="9">
        <f t="shared" si="164"/>
        <v>0</v>
      </c>
      <c r="K266" s="14">
        <v>119</v>
      </c>
      <c r="L266" s="9">
        <f t="shared" si="160"/>
        <v>0.46850393700787402</v>
      </c>
      <c r="M266" s="14">
        <v>15</v>
      </c>
      <c r="N266" s="9">
        <f t="shared" si="161"/>
        <v>0.4838709677419355</v>
      </c>
      <c r="O266" s="14">
        <v>1698</v>
      </c>
      <c r="P266" s="9">
        <f t="shared" si="162"/>
        <v>0.50884027569673362</v>
      </c>
      <c r="Q266" s="27">
        <v>0</v>
      </c>
      <c r="R266" s="9">
        <f t="shared" si="165"/>
        <v>0</v>
      </c>
      <c r="S266" s="14">
        <v>44</v>
      </c>
      <c r="T266" s="9">
        <f t="shared" si="163"/>
        <v>0.4631578947368421</v>
      </c>
    </row>
    <row r="267" spans="1:20" hidden="1" x14ac:dyDescent="0.25">
      <c r="B267" s="1">
        <v>2001</v>
      </c>
      <c r="C267" s="1">
        <f t="shared" si="166"/>
        <v>2130</v>
      </c>
      <c r="D267" s="8">
        <f t="shared" si="157"/>
        <v>0.49033149171270718</v>
      </c>
      <c r="E267" s="14">
        <v>209</v>
      </c>
      <c r="F267" s="9">
        <f t="shared" si="158"/>
        <v>0.48831775700934582</v>
      </c>
      <c r="G267" s="14">
        <v>127</v>
      </c>
      <c r="H267" s="9">
        <f t="shared" si="159"/>
        <v>0.4163934426229508</v>
      </c>
      <c r="I267" s="26">
        <v>0</v>
      </c>
      <c r="J267" s="9">
        <f t="shared" si="164"/>
        <v>0</v>
      </c>
      <c r="K267" s="14">
        <v>104</v>
      </c>
      <c r="L267" s="9">
        <f t="shared" si="160"/>
        <v>0.44635193133047213</v>
      </c>
      <c r="M267" s="14">
        <v>15</v>
      </c>
      <c r="N267" s="9">
        <f t="shared" si="161"/>
        <v>0.51724137931034486</v>
      </c>
      <c r="O267" s="14">
        <v>1612</v>
      </c>
      <c r="P267" s="8">
        <f t="shared" si="162"/>
        <v>0.50343535290443475</v>
      </c>
      <c r="Q267" s="27">
        <v>0</v>
      </c>
      <c r="R267" s="9">
        <f t="shared" si="165"/>
        <v>0</v>
      </c>
      <c r="S267" s="14">
        <v>63</v>
      </c>
      <c r="T267" s="8">
        <f t="shared" si="163"/>
        <v>0.42857142857142855</v>
      </c>
    </row>
    <row r="268" spans="1:20" hidden="1" x14ac:dyDescent="0.25">
      <c r="B268" s="1">
        <v>2000</v>
      </c>
      <c r="C268" s="1">
        <f t="shared" si="166"/>
        <v>2159</v>
      </c>
      <c r="D268" s="8">
        <f t="shared" si="157"/>
        <v>0.50847856806406033</v>
      </c>
      <c r="E268" s="14">
        <v>184</v>
      </c>
      <c r="F268" s="9">
        <f t="shared" si="158"/>
        <v>0.49329758713136729</v>
      </c>
      <c r="G268" s="14">
        <v>141</v>
      </c>
      <c r="H268" s="9">
        <f t="shared" si="159"/>
        <v>0.43384615384615383</v>
      </c>
      <c r="I268" s="26">
        <v>0</v>
      </c>
      <c r="J268" s="9">
        <f t="shared" si="164"/>
        <v>0</v>
      </c>
      <c r="K268" s="14">
        <v>95</v>
      </c>
      <c r="L268" s="9">
        <f t="shared" si="160"/>
        <v>0.45023696682464454</v>
      </c>
      <c r="M268" s="14">
        <v>14</v>
      </c>
      <c r="N268" s="9">
        <f t="shared" si="161"/>
        <v>0.48275862068965519</v>
      </c>
      <c r="O268" s="14">
        <v>1581</v>
      </c>
      <c r="P268" s="8">
        <f t="shared" si="162"/>
        <v>0.51972386587771202</v>
      </c>
      <c r="Q268" s="27">
        <v>0</v>
      </c>
      <c r="R268" s="9">
        <f t="shared" si="165"/>
        <v>0</v>
      </c>
      <c r="S268" s="14">
        <v>144</v>
      </c>
      <c r="T268" s="8">
        <f t="shared" si="163"/>
        <v>0.54135338345864659</v>
      </c>
    </row>
    <row r="269" spans="1:20" hidden="1" x14ac:dyDescent="0.25">
      <c r="B269" s="1">
        <v>1999</v>
      </c>
      <c r="C269" s="1">
        <f t="shared" si="166"/>
        <v>2144</v>
      </c>
      <c r="D269" s="8">
        <f t="shared" si="157"/>
        <v>0.50625737898465173</v>
      </c>
      <c r="E269" s="15">
        <v>183</v>
      </c>
      <c r="F269" s="9">
        <f t="shared" si="158"/>
        <v>0.50692520775623273</v>
      </c>
      <c r="G269" s="15">
        <v>141</v>
      </c>
      <c r="H269" s="9">
        <f t="shared" si="159"/>
        <v>0.4246987951807229</v>
      </c>
      <c r="I269" s="26">
        <v>0</v>
      </c>
      <c r="J269" s="9">
        <f t="shared" si="164"/>
        <v>0</v>
      </c>
      <c r="K269" s="15">
        <v>92</v>
      </c>
      <c r="L269" s="9">
        <f t="shared" si="160"/>
        <v>0.44444444444444442</v>
      </c>
      <c r="M269" s="15">
        <v>11</v>
      </c>
      <c r="N269" s="9">
        <f t="shared" si="161"/>
        <v>0.40740740740740738</v>
      </c>
      <c r="O269" s="16">
        <v>1579</v>
      </c>
      <c r="P269" s="8">
        <f t="shared" si="162"/>
        <v>0.51787471302066246</v>
      </c>
      <c r="Q269" s="27">
        <v>0</v>
      </c>
      <c r="R269" s="9">
        <f t="shared" si="165"/>
        <v>0</v>
      </c>
      <c r="S269" s="16">
        <v>138</v>
      </c>
      <c r="T269" s="8">
        <f t="shared" si="163"/>
        <v>0.53281853281853286</v>
      </c>
    </row>
    <row r="270" spans="1:20" hidden="1" x14ac:dyDescent="0.25">
      <c r="B270" s="1">
        <v>1998</v>
      </c>
      <c r="C270" s="1">
        <f t="shared" si="166"/>
        <v>2235</v>
      </c>
      <c r="D270" s="8">
        <f t="shared" si="157"/>
        <v>0.51391124396412968</v>
      </c>
      <c r="E270" s="15">
        <v>210</v>
      </c>
      <c r="F270" s="9">
        <f t="shared" si="158"/>
        <v>0.52109181141439209</v>
      </c>
      <c r="G270" s="15">
        <v>124</v>
      </c>
      <c r="H270" s="9">
        <f t="shared" si="159"/>
        <v>0.37014925373134328</v>
      </c>
      <c r="I270" s="26">
        <v>0</v>
      </c>
      <c r="J270" s="9">
        <f t="shared" si="164"/>
        <v>0</v>
      </c>
      <c r="K270" s="15">
        <v>110</v>
      </c>
      <c r="L270" s="9">
        <f t="shared" si="160"/>
        <v>0.50458715596330272</v>
      </c>
      <c r="M270" s="15">
        <v>7</v>
      </c>
      <c r="N270" s="9">
        <f t="shared" si="161"/>
        <v>0.33333333333333331</v>
      </c>
      <c r="O270" s="16">
        <v>1615</v>
      </c>
      <c r="P270" s="8">
        <f t="shared" si="162"/>
        <v>0.52214678305851925</v>
      </c>
      <c r="Q270" s="27">
        <v>0</v>
      </c>
      <c r="R270" s="9">
        <f t="shared" si="165"/>
        <v>0</v>
      </c>
      <c r="S270" s="16">
        <v>169</v>
      </c>
      <c r="T270" s="8">
        <f t="shared" si="163"/>
        <v>0.60573476702508966</v>
      </c>
    </row>
    <row r="271" spans="1:20" hidden="1" x14ac:dyDescent="0.25">
      <c r="B271" s="1">
        <v>1997</v>
      </c>
      <c r="C271" s="1">
        <f t="shared" si="166"/>
        <v>2387</v>
      </c>
      <c r="D271" s="8">
        <f t="shared" si="157"/>
        <v>0.51993029840993243</v>
      </c>
      <c r="E271" s="15">
        <v>232</v>
      </c>
      <c r="F271" s="9">
        <f t="shared" si="158"/>
        <v>0.52017937219730936</v>
      </c>
      <c r="G271" s="15">
        <v>151</v>
      </c>
      <c r="H271" s="9">
        <f t="shared" si="159"/>
        <v>0.43019943019943019</v>
      </c>
      <c r="I271" s="26">
        <v>0</v>
      </c>
      <c r="J271" s="9">
        <f t="shared" si="164"/>
        <v>0</v>
      </c>
      <c r="K271" s="15">
        <v>116</v>
      </c>
      <c r="L271" s="9">
        <f t="shared" si="160"/>
        <v>0.50877192982456143</v>
      </c>
      <c r="M271" s="15">
        <v>7</v>
      </c>
      <c r="N271" s="9">
        <f t="shared" si="161"/>
        <v>0.31818181818181818</v>
      </c>
      <c r="O271" s="16">
        <v>1725</v>
      </c>
      <c r="P271" s="8">
        <f t="shared" si="162"/>
        <v>0.52399756986634261</v>
      </c>
      <c r="Q271" s="27">
        <v>0</v>
      </c>
      <c r="R271" s="9">
        <f t="shared" si="165"/>
        <v>0</v>
      </c>
      <c r="S271" s="16">
        <v>156</v>
      </c>
      <c r="T271" s="8">
        <f t="shared" si="163"/>
        <v>0.61904761904761907</v>
      </c>
    </row>
    <row r="272" spans="1:20" hidden="1" x14ac:dyDescent="0.25">
      <c r="B272" s="1">
        <v>1996</v>
      </c>
      <c r="C272" s="1">
        <f t="shared" si="166"/>
        <v>2330</v>
      </c>
      <c r="D272" s="8">
        <f t="shared" si="157"/>
        <v>0.50597176981541803</v>
      </c>
      <c r="E272" s="15">
        <v>226</v>
      </c>
      <c r="F272" s="9">
        <f t="shared" si="158"/>
        <v>0.52436194895591648</v>
      </c>
      <c r="G272" s="15">
        <v>152</v>
      </c>
      <c r="H272" s="9">
        <f t="shared" si="159"/>
        <v>0.41304347826086957</v>
      </c>
      <c r="I272" s="26">
        <v>0</v>
      </c>
      <c r="J272" s="9">
        <f t="shared" si="164"/>
        <v>0</v>
      </c>
      <c r="K272" s="15">
        <v>119</v>
      </c>
      <c r="L272" s="9">
        <f t="shared" si="160"/>
        <v>0.51965065502183405</v>
      </c>
      <c r="M272" s="15">
        <v>10</v>
      </c>
      <c r="N272" s="9">
        <f t="shared" si="161"/>
        <v>0.38461538461538464</v>
      </c>
      <c r="O272" s="16">
        <v>1734</v>
      </c>
      <c r="P272" s="8">
        <f t="shared" si="162"/>
        <v>0.51075110456553752</v>
      </c>
      <c r="Q272" s="27">
        <v>0</v>
      </c>
      <c r="R272" s="9">
        <f t="shared" si="165"/>
        <v>0</v>
      </c>
      <c r="S272" s="16">
        <v>89</v>
      </c>
      <c r="T272" s="8">
        <f t="shared" si="163"/>
        <v>0.57051282051282048</v>
      </c>
    </row>
    <row r="273" spans="1:20" hidden="1" x14ac:dyDescent="0.25">
      <c r="B273" s="1">
        <v>1995</v>
      </c>
      <c r="C273" s="1">
        <f t="shared" si="166"/>
        <v>2463</v>
      </c>
      <c r="D273" s="8">
        <f t="shared" si="157"/>
        <v>0.51301812122474488</v>
      </c>
      <c r="E273" s="15">
        <v>218</v>
      </c>
      <c r="F273" s="9">
        <f t="shared" si="158"/>
        <v>0.51904761904761909</v>
      </c>
      <c r="G273" s="15">
        <v>142</v>
      </c>
      <c r="H273" s="9">
        <f t="shared" si="159"/>
        <v>0.40571428571428569</v>
      </c>
      <c r="I273" s="26">
        <v>0</v>
      </c>
      <c r="J273" s="9">
        <f t="shared" si="164"/>
        <v>0</v>
      </c>
      <c r="K273" s="15">
        <v>130</v>
      </c>
      <c r="L273" s="9">
        <f t="shared" si="160"/>
        <v>0.56768558951965065</v>
      </c>
      <c r="M273" s="15">
        <v>15</v>
      </c>
      <c r="N273" s="9">
        <f t="shared" si="161"/>
        <v>0.46875</v>
      </c>
      <c r="O273" s="16">
        <v>1885</v>
      </c>
      <c r="P273" s="8">
        <f t="shared" si="162"/>
        <v>0.51714677640603568</v>
      </c>
      <c r="Q273" s="27">
        <v>0</v>
      </c>
      <c r="R273" s="9">
        <f t="shared" si="165"/>
        <v>0</v>
      </c>
      <c r="S273" s="16">
        <v>73</v>
      </c>
      <c r="T273" s="8">
        <f t="shared" si="163"/>
        <v>0.58399999999999996</v>
      </c>
    </row>
    <row r="274" spans="1:20" hidden="1" x14ac:dyDescent="0.25">
      <c r="B274" s="1">
        <v>1989</v>
      </c>
      <c r="C274" s="1">
        <f t="shared" si="166"/>
        <v>2636</v>
      </c>
      <c r="D274" s="8">
        <f t="shared" si="157"/>
        <v>0.57006920415224915</v>
      </c>
      <c r="E274" s="15">
        <v>146</v>
      </c>
      <c r="F274" s="9">
        <f t="shared" si="158"/>
        <v>0.58634538152610438</v>
      </c>
      <c r="G274" s="15">
        <v>113</v>
      </c>
      <c r="H274" s="9">
        <f t="shared" si="159"/>
        <v>0.43129770992366412</v>
      </c>
      <c r="I274" s="26">
        <v>0</v>
      </c>
      <c r="J274" s="9">
        <f t="shared" si="164"/>
        <v>0</v>
      </c>
      <c r="K274" s="15">
        <v>85</v>
      </c>
      <c r="L274" s="9">
        <f t="shared" si="160"/>
        <v>0.57432432432432434</v>
      </c>
      <c r="M274" s="15">
        <v>6</v>
      </c>
      <c r="N274" s="9">
        <f t="shared" si="161"/>
        <v>0.42857142857142855</v>
      </c>
      <c r="O274" s="16">
        <v>2237</v>
      </c>
      <c r="P274" s="8">
        <f t="shared" si="162"/>
        <v>0.57714138286893701</v>
      </c>
      <c r="Q274" s="27">
        <v>0</v>
      </c>
      <c r="R274" s="9">
        <f t="shared" si="165"/>
        <v>0</v>
      </c>
      <c r="S274" s="16">
        <v>49</v>
      </c>
      <c r="T274" s="8">
        <f t="shared" si="163"/>
        <v>0.65333333333333332</v>
      </c>
    </row>
    <row r="275" spans="1:20" hidden="1" x14ac:dyDescent="0.25">
      <c r="B275" s="1">
        <v>1988</v>
      </c>
      <c r="C275" s="1">
        <f t="shared" si="166"/>
        <v>2543</v>
      </c>
      <c r="D275" s="8">
        <f t="shared" si="157"/>
        <v>0.5649855587647189</v>
      </c>
      <c r="E275" s="15">
        <v>136</v>
      </c>
      <c r="F275" s="9">
        <f t="shared" si="158"/>
        <v>0.61261261261261257</v>
      </c>
      <c r="G275" s="15">
        <v>89</v>
      </c>
      <c r="H275" s="9">
        <f t="shared" si="159"/>
        <v>0.3991031390134529</v>
      </c>
      <c r="I275" s="26">
        <v>0</v>
      </c>
      <c r="J275" s="9">
        <f t="shared" si="164"/>
        <v>0</v>
      </c>
      <c r="K275" s="15">
        <v>74</v>
      </c>
      <c r="L275" s="9">
        <f t="shared" si="160"/>
        <v>0.58267716535433067</v>
      </c>
      <c r="M275" s="15">
        <v>8</v>
      </c>
      <c r="N275" s="9">
        <f t="shared" si="161"/>
        <v>0.53333333333333333</v>
      </c>
      <c r="O275" s="16">
        <v>2204</v>
      </c>
      <c r="P275" s="8">
        <f t="shared" si="162"/>
        <v>0.57009829280910507</v>
      </c>
      <c r="Q275" s="27">
        <v>0</v>
      </c>
      <c r="R275" s="9">
        <f t="shared" si="165"/>
        <v>0</v>
      </c>
      <c r="S275" s="16">
        <v>32</v>
      </c>
      <c r="T275" s="8">
        <f t="shared" si="163"/>
        <v>0.66666666666666663</v>
      </c>
    </row>
    <row r="276" spans="1:20" hidden="1" x14ac:dyDescent="0.25">
      <c r="B276" s="1">
        <v>1987</v>
      </c>
      <c r="C276" s="1">
        <f t="shared" si="166"/>
        <v>2490</v>
      </c>
      <c r="D276" s="8">
        <f t="shared" si="157"/>
        <v>0.569403155728333</v>
      </c>
      <c r="E276" s="15">
        <v>131</v>
      </c>
      <c r="F276" s="9">
        <f t="shared" si="158"/>
        <v>0.62980769230769229</v>
      </c>
      <c r="G276" s="7">
        <v>76</v>
      </c>
      <c r="H276" s="9">
        <f t="shared" si="159"/>
        <v>0.40425531914893614</v>
      </c>
      <c r="I276" s="26">
        <v>0</v>
      </c>
      <c r="J276" s="9">
        <f t="shared" si="164"/>
        <v>0</v>
      </c>
      <c r="K276" s="15">
        <v>65</v>
      </c>
      <c r="L276" s="9">
        <f t="shared" si="160"/>
        <v>0.5752212389380531</v>
      </c>
      <c r="M276" s="15">
        <v>11</v>
      </c>
      <c r="N276" s="9">
        <f t="shared" si="161"/>
        <v>0.57894736842105265</v>
      </c>
      <c r="O276" s="16">
        <v>2206</v>
      </c>
      <c r="P276" s="8">
        <f t="shared" si="162"/>
        <v>0.5743296016662327</v>
      </c>
      <c r="Q276" s="27">
        <v>0</v>
      </c>
      <c r="R276" s="9">
        <f t="shared" si="165"/>
        <v>0</v>
      </c>
      <c r="S276" s="16">
        <v>1</v>
      </c>
      <c r="T276" s="8">
        <f t="shared" si="163"/>
        <v>0.25</v>
      </c>
    </row>
    <row r="277" spans="1:20" hidden="1" x14ac:dyDescent="0.25">
      <c r="E277" s="7"/>
      <c r="F277" s="7"/>
      <c r="G277" s="7"/>
      <c r="H277" s="7"/>
      <c r="I277" s="27"/>
      <c r="J277" s="9"/>
      <c r="K277" s="7"/>
      <c r="L277" s="7"/>
      <c r="M277" s="7"/>
      <c r="N277" s="7"/>
    </row>
    <row r="278" spans="1:20" x14ac:dyDescent="0.25">
      <c r="E278" s="7"/>
      <c r="F278" s="7"/>
      <c r="G278" s="7"/>
      <c r="H278" s="7"/>
      <c r="I278" s="27"/>
      <c r="J278" s="9"/>
      <c r="K278" s="7"/>
      <c r="L278" s="7"/>
      <c r="M278" s="7"/>
      <c r="N278" s="7"/>
    </row>
    <row r="279" spans="1:20" x14ac:dyDescent="0.25">
      <c r="A279" s="1" t="s">
        <v>14</v>
      </c>
      <c r="B279" s="1">
        <v>2013</v>
      </c>
      <c r="C279" s="1">
        <f>SUM(E279+G279+O279+S279+I279+K279+M279+Q279)</f>
        <v>3090</v>
      </c>
      <c r="D279" s="8">
        <f t="shared" ref="D279:D300" si="167">SUM(C279/C78)</f>
        <v>0.51226790450928383</v>
      </c>
      <c r="E279" s="11">
        <v>454</v>
      </c>
      <c r="F279" s="8">
        <f t="shared" ref="F279:F300" si="168">SUM(E279/E78)</f>
        <v>0.49563318777292575</v>
      </c>
      <c r="G279" s="11">
        <v>125</v>
      </c>
      <c r="H279" s="8">
        <f t="shared" ref="H279:H300" si="169">SUM(G279/G78)</f>
        <v>0.38580246913580246</v>
      </c>
      <c r="I279" s="42">
        <v>4</v>
      </c>
      <c r="J279" s="9">
        <f>SUM(I279/C279)</f>
        <v>1.2944983818770227E-3</v>
      </c>
      <c r="K279" s="11">
        <v>153</v>
      </c>
      <c r="L279" s="8">
        <f t="shared" ref="L279:L300" si="170">SUM(K279/K78)</f>
        <v>0.49837133550488599</v>
      </c>
      <c r="M279" s="11">
        <v>10</v>
      </c>
      <c r="N279" s="8">
        <f t="shared" ref="N279:N300" si="171">SUM(M279/M78)</f>
        <v>0.625</v>
      </c>
      <c r="O279" s="11">
        <v>1922</v>
      </c>
      <c r="P279" s="8">
        <f t="shared" ref="P279:P300" si="172">SUM(O279/O78)</f>
        <v>0.51652781510346679</v>
      </c>
      <c r="Q279" s="42">
        <v>87</v>
      </c>
      <c r="R279" s="9">
        <f>SUM(Q279/C279)</f>
        <v>2.8155339805825241E-2</v>
      </c>
      <c r="S279" s="11">
        <v>335</v>
      </c>
      <c r="T279" s="8">
        <f t="shared" ref="T279:T300" si="173">SUM(S279/S78)</f>
        <v>0.60469314079422387</v>
      </c>
    </row>
    <row r="280" spans="1:20" x14ac:dyDescent="0.25">
      <c r="A280" s="1" t="s">
        <v>15</v>
      </c>
      <c r="B280" s="1">
        <v>2012</v>
      </c>
      <c r="C280" s="1">
        <f>SUM(E280+G280+O280+S280+I280+K280+M280+Q280)</f>
        <v>3039</v>
      </c>
      <c r="D280" s="8">
        <f t="shared" si="167"/>
        <v>0.50565723793677209</v>
      </c>
      <c r="E280" s="11">
        <v>479</v>
      </c>
      <c r="F280" s="8">
        <f t="shared" si="168"/>
        <v>0.50687830687830693</v>
      </c>
      <c r="G280" s="11">
        <v>110</v>
      </c>
      <c r="H280" s="8">
        <f t="shared" si="169"/>
        <v>0.38327526132404183</v>
      </c>
      <c r="I280" s="42">
        <v>2</v>
      </c>
      <c r="J280" s="9">
        <f>SUM(I280/C280)</f>
        <v>6.5811122079631457E-4</v>
      </c>
      <c r="K280" s="11">
        <v>145</v>
      </c>
      <c r="L280" s="8">
        <f t="shared" si="170"/>
        <v>0.50522648083623689</v>
      </c>
      <c r="M280" s="11">
        <v>5</v>
      </c>
      <c r="N280" s="8">
        <f t="shared" si="171"/>
        <v>0.55555555555555558</v>
      </c>
      <c r="O280" s="11">
        <v>1924</v>
      </c>
      <c r="P280" s="8">
        <f t="shared" si="172"/>
        <v>0.50886008992330067</v>
      </c>
      <c r="Q280" s="42">
        <v>80</v>
      </c>
      <c r="R280" s="9">
        <f>SUM(Q280/C280)</f>
        <v>2.6324448831852584E-2</v>
      </c>
      <c r="S280" s="11">
        <v>294</v>
      </c>
      <c r="T280" s="8">
        <f t="shared" si="173"/>
        <v>0.56976744186046513</v>
      </c>
    </row>
    <row r="281" spans="1:20" x14ac:dyDescent="0.25">
      <c r="A281" s="1" t="s">
        <v>16</v>
      </c>
      <c r="B281" s="1">
        <v>2011</v>
      </c>
      <c r="C281" s="1">
        <f>SUM(E281+G281+O281+S281+I281+K281+M281+Q281)</f>
        <v>3123</v>
      </c>
      <c r="D281" s="8">
        <f t="shared" si="167"/>
        <v>0.51230314960629919</v>
      </c>
      <c r="E281" s="11">
        <v>466</v>
      </c>
      <c r="F281" s="8">
        <f t="shared" si="168"/>
        <v>0.5016146393972013</v>
      </c>
      <c r="G281" s="11">
        <v>115</v>
      </c>
      <c r="H281" s="8">
        <f t="shared" si="169"/>
        <v>0.38851351351351349</v>
      </c>
      <c r="I281" s="42">
        <v>1</v>
      </c>
      <c r="J281" s="9">
        <f>SUM(I281/C281)</f>
        <v>3.2020493115593977E-4</v>
      </c>
      <c r="K281" s="11">
        <v>134</v>
      </c>
      <c r="L281" s="8">
        <f t="shared" si="170"/>
        <v>0.48727272727272725</v>
      </c>
      <c r="M281" s="11">
        <v>7</v>
      </c>
      <c r="N281" s="8">
        <f t="shared" si="171"/>
        <v>0.4375</v>
      </c>
      <c r="O281" s="11">
        <v>2035</v>
      </c>
      <c r="P281" s="8">
        <f t="shared" si="172"/>
        <v>0.51926511865271752</v>
      </c>
      <c r="Q281" s="42">
        <v>72</v>
      </c>
      <c r="R281" s="9">
        <f>SUM(Q281/C281)</f>
        <v>2.3054755043227664E-2</v>
      </c>
      <c r="S281" s="11">
        <v>293</v>
      </c>
      <c r="T281" s="8">
        <f t="shared" si="173"/>
        <v>0.59918200408997957</v>
      </c>
    </row>
    <row r="282" spans="1:20" x14ac:dyDescent="0.25">
      <c r="A282" s="1" t="s">
        <v>17</v>
      </c>
      <c r="B282" s="1">
        <v>2010</v>
      </c>
      <c r="C282" s="1">
        <f>SUM(E282+G282+O282+S282+I282+K282+M282+Q282)</f>
        <v>3038</v>
      </c>
      <c r="D282" s="8">
        <f t="shared" si="167"/>
        <v>0.51101766190075693</v>
      </c>
      <c r="E282" s="11">
        <v>440</v>
      </c>
      <c r="F282" s="8">
        <f t="shared" si="168"/>
        <v>0.47413793103448276</v>
      </c>
      <c r="G282" s="11">
        <v>116</v>
      </c>
      <c r="H282" s="8">
        <f t="shared" si="169"/>
        <v>0.38926174496644295</v>
      </c>
      <c r="I282" s="42">
        <v>1</v>
      </c>
      <c r="J282" s="9">
        <f t="shared" ref="J282:J300" si="174">SUM(I282/C282)</f>
        <v>3.291639236339697E-4</v>
      </c>
      <c r="K282" s="11">
        <v>113</v>
      </c>
      <c r="L282" s="8">
        <f t="shared" si="170"/>
        <v>0.45200000000000001</v>
      </c>
      <c r="M282" s="11">
        <v>8</v>
      </c>
      <c r="N282" s="8">
        <f t="shared" si="171"/>
        <v>0.38095238095238093</v>
      </c>
      <c r="O282" s="11">
        <v>2048</v>
      </c>
      <c r="P282" s="8">
        <f t="shared" si="172"/>
        <v>0.52756311179804227</v>
      </c>
      <c r="Q282" s="42">
        <v>79</v>
      </c>
      <c r="R282" s="9">
        <f t="shared" ref="R282:R300" si="175">SUM(Q282/C282)</f>
        <v>2.6003949967083606E-2</v>
      </c>
      <c r="S282" s="11">
        <v>233</v>
      </c>
      <c r="T282" s="8">
        <f t="shared" si="173"/>
        <v>0.60519480519480517</v>
      </c>
    </row>
    <row r="283" spans="1:20" x14ac:dyDescent="0.25">
      <c r="A283" s="1" t="s">
        <v>13</v>
      </c>
      <c r="B283" s="1">
        <v>2009</v>
      </c>
      <c r="C283" s="1">
        <f t="shared" ref="C283:C300" si="176">SUM(E283+G283+O283+S283+I283+K283+M283+Q283)</f>
        <v>2824</v>
      </c>
      <c r="D283" s="8">
        <f t="shared" si="167"/>
        <v>0.52055299539170508</v>
      </c>
      <c r="E283" s="11">
        <v>427</v>
      </c>
      <c r="F283" s="8">
        <f t="shared" si="168"/>
        <v>0.4770949720670391</v>
      </c>
      <c r="G283" s="11">
        <v>122</v>
      </c>
      <c r="H283" s="8">
        <f t="shared" si="169"/>
        <v>0.37770897832817335</v>
      </c>
      <c r="I283" s="26">
        <v>0</v>
      </c>
      <c r="J283" s="9">
        <f t="shared" si="174"/>
        <v>0</v>
      </c>
      <c r="K283" s="11">
        <v>97</v>
      </c>
      <c r="L283" s="8">
        <f t="shared" si="170"/>
        <v>0.4511627906976744</v>
      </c>
      <c r="M283" s="11">
        <v>24</v>
      </c>
      <c r="N283" s="8">
        <f t="shared" si="171"/>
        <v>0.52173913043478259</v>
      </c>
      <c r="O283" s="11">
        <v>1843</v>
      </c>
      <c r="P283" s="8">
        <f t="shared" si="172"/>
        <v>0.53622345068373578</v>
      </c>
      <c r="Q283" s="27">
        <v>0</v>
      </c>
      <c r="R283" s="9">
        <f t="shared" si="175"/>
        <v>0</v>
      </c>
      <c r="S283" s="11">
        <v>311</v>
      </c>
      <c r="T283" s="8">
        <f t="shared" si="173"/>
        <v>0.61100196463654222</v>
      </c>
    </row>
    <row r="284" spans="1:20" x14ac:dyDescent="0.25">
      <c r="A284" s="1" t="s">
        <v>21</v>
      </c>
      <c r="B284" s="1">
        <v>2008</v>
      </c>
      <c r="C284" s="1">
        <f t="shared" si="176"/>
        <v>2802</v>
      </c>
      <c r="D284" s="8">
        <f t="shared" si="167"/>
        <v>0.51821712594784541</v>
      </c>
      <c r="E284" s="11">
        <v>438</v>
      </c>
      <c r="F284" s="8">
        <f t="shared" si="168"/>
        <v>0.48397790055248618</v>
      </c>
      <c r="G284" s="11">
        <v>136</v>
      </c>
      <c r="H284" s="8">
        <f t="shared" si="169"/>
        <v>0.38526912181303113</v>
      </c>
      <c r="I284" s="26">
        <v>0</v>
      </c>
      <c r="J284" s="9">
        <f t="shared" si="174"/>
        <v>0</v>
      </c>
      <c r="K284" s="11">
        <v>113</v>
      </c>
      <c r="L284" s="8">
        <f t="shared" si="170"/>
        <v>0.47679324894514769</v>
      </c>
      <c r="M284" s="11">
        <v>31</v>
      </c>
      <c r="N284" s="8">
        <f t="shared" si="171"/>
        <v>0.58490566037735847</v>
      </c>
      <c r="O284" s="11">
        <v>1899</v>
      </c>
      <c r="P284" s="8">
        <f t="shared" si="172"/>
        <v>0.54087154656792935</v>
      </c>
      <c r="Q284" s="27">
        <v>0</v>
      </c>
      <c r="R284" s="9">
        <f t="shared" si="175"/>
        <v>0</v>
      </c>
      <c r="S284" s="11">
        <v>185</v>
      </c>
      <c r="T284" s="8">
        <f t="shared" si="173"/>
        <v>0.5316091954022989</v>
      </c>
    </row>
    <row r="285" spans="1:20" x14ac:dyDescent="0.25">
      <c r="B285" s="1">
        <v>2007</v>
      </c>
      <c r="C285" s="1">
        <f t="shared" si="176"/>
        <v>2826</v>
      </c>
      <c r="D285" s="8">
        <f t="shared" si="167"/>
        <v>0.51958080529509099</v>
      </c>
      <c r="E285" s="11">
        <v>489</v>
      </c>
      <c r="F285" s="8">
        <f t="shared" si="168"/>
        <v>0.5152792413066386</v>
      </c>
      <c r="G285" s="11">
        <v>151</v>
      </c>
      <c r="H285" s="8">
        <f t="shared" si="169"/>
        <v>0.38131313131313133</v>
      </c>
      <c r="I285" s="26">
        <v>0</v>
      </c>
      <c r="J285" s="9">
        <f t="shared" si="174"/>
        <v>0</v>
      </c>
      <c r="K285" s="11">
        <v>128</v>
      </c>
      <c r="L285" s="8">
        <f t="shared" si="170"/>
        <v>0.48120300751879697</v>
      </c>
      <c r="M285" s="11">
        <v>29</v>
      </c>
      <c r="N285" s="8">
        <f t="shared" si="171"/>
        <v>0.49152542372881358</v>
      </c>
      <c r="O285" s="11">
        <v>1843</v>
      </c>
      <c r="P285" s="8">
        <f t="shared" si="172"/>
        <v>0.53575581395348837</v>
      </c>
      <c r="Q285" s="27">
        <v>0</v>
      </c>
      <c r="R285" s="9">
        <f t="shared" si="175"/>
        <v>0</v>
      </c>
      <c r="S285" s="11">
        <v>186</v>
      </c>
      <c r="T285" s="8">
        <f t="shared" si="173"/>
        <v>0.56534954407294835</v>
      </c>
    </row>
    <row r="286" spans="1:20" x14ac:dyDescent="0.25">
      <c r="B286" s="1">
        <v>2006</v>
      </c>
      <c r="C286" s="1">
        <f t="shared" si="176"/>
        <v>2753</v>
      </c>
      <c r="D286" s="8">
        <f t="shared" si="167"/>
        <v>0.52219271623672225</v>
      </c>
      <c r="E286" s="14">
        <v>490</v>
      </c>
      <c r="F286" s="8">
        <f t="shared" si="168"/>
        <v>0.51961823966065745</v>
      </c>
      <c r="G286" s="14">
        <v>162</v>
      </c>
      <c r="H286" s="8">
        <f t="shared" si="169"/>
        <v>0.40806045340050379</v>
      </c>
      <c r="I286" s="26">
        <v>0</v>
      </c>
      <c r="J286" s="9">
        <f t="shared" si="174"/>
        <v>0</v>
      </c>
      <c r="K286" s="14">
        <v>133</v>
      </c>
      <c r="L286" s="8">
        <f t="shared" si="170"/>
        <v>0.49442379182156132</v>
      </c>
      <c r="M286" s="14">
        <v>27</v>
      </c>
      <c r="N286" s="8">
        <f t="shared" si="171"/>
        <v>0.43548387096774194</v>
      </c>
      <c r="O286" s="14">
        <v>1783</v>
      </c>
      <c r="P286" s="8">
        <f t="shared" si="172"/>
        <v>0.53383233532934127</v>
      </c>
      <c r="Q286" s="27">
        <v>0</v>
      </c>
      <c r="R286" s="9">
        <f t="shared" si="175"/>
        <v>0</v>
      </c>
      <c r="S286" s="14">
        <v>158</v>
      </c>
      <c r="T286" s="8">
        <f t="shared" si="173"/>
        <v>0.6053639846743295</v>
      </c>
    </row>
    <row r="287" spans="1:20" x14ac:dyDescent="0.25">
      <c r="B287" s="1">
        <v>2005</v>
      </c>
      <c r="C287" s="1">
        <f t="shared" si="176"/>
        <v>2862</v>
      </c>
      <c r="D287" s="8">
        <f t="shared" si="167"/>
        <v>0.5240798388573521</v>
      </c>
      <c r="E287" s="14">
        <v>488</v>
      </c>
      <c r="F287" s="8">
        <f t="shared" si="168"/>
        <v>0.52529601722282027</v>
      </c>
      <c r="G287" s="14">
        <v>176</v>
      </c>
      <c r="H287" s="8">
        <f t="shared" si="169"/>
        <v>0.40182648401826482</v>
      </c>
      <c r="I287" s="26">
        <v>0</v>
      </c>
      <c r="J287" s="9">
        <f t="shared" si="174"/>
        <v>0</v>
      </c>
      <c r="K287" s="14">
        <v>134</v>
      </c>
      <c r="L287" s="8">
        <f t="shared" si="170"/>
        <v>0.50950570342205326</v>
      </c>
      <c r="M287" s="14">
        <v>29</v>
      </c>
      <c r="N287" s="8">
        <f t="shared" si="171"/>
        <v>0.453125</v>
      </c>
      <c r="O287" s="14">
        <v>1846</v>
      </c>
      <c r="P287" s="8">
        <f t="shared" si="172"/>
        <v>0.53091745757837217</v>
      </c>
      <c r="Q287" s="27">
        <v>0</v>
      </c>
      <c r="R287" s="9">
        <f t="shared" si="175"/>
        <v>0</v>
      </c>
      <c r="S287" s="14">
        <v>189</v>
      </c>
      <c r="T287" s="8">
        <f t="shared" si="173"/>
        <v>0.65172413793103445</v>
      </c>
    </row>
    <row r="288" spans="1:20" x14ac:dyDescent="0.25">
      <c r="B288" s="1">
        <v>2004</v>
      </c>
      <c r="C288" s="1">
        <f t="shared" si="176"/>
        <v>3002</v>
      </c>
      <c r="D288" s="8">
        <f t="shared" si="167"/>
        <v>0.53655049151027701</v>
      </c>
      <c r="E288" s="14">
        <v>495</v>
      </c>
      <c r="F288" s="8">
        <f t="shared" si="168"/>
        <v>0.54276315789473684</v>
      </c>
      <c r="G288" s="14">
        <v>167</v>
      </c>
      <c r="H288" s="8">
        <f t="shared" si="169"/>
        <v>0.37954545454545452</v>
      </c>
      <c r="I288" s="26">
        <v>0</v>
      </c>
      <c r="J288" s="9">
        <f t="shared" si="174"/>
        <v>0</v>
      </c>
      <c r="K288" s="14">
        <v>135</v>
      </c>
      <c r="L288" s="8">
        <f t="shared" si="170"/>
        <v>0.51330798479087447</v>
      </c>
      <c r="M288" s="14">
        <v>24</v>
      </c>
      <c r="N288" s="8">
        <f t="shared" si="171"/>
        <v>0.40677966101694918</v>
      </c>
      <c r="O288" s="14">
        <v>1976</v>
      </c>
      <c r="P288" s="8">
        <f t="shared" si="172"/>
        <v>0.54812760055478504</v>
      </c>
      <c r="Q288" s="27">
        <v>0</v>
      </c>
      <c r="R288" s="9">
        <f t="shared" si="175"/>
        <v>0</v>
      </c>
      <c r="S288" s="14">
        <v>205</v>
      </c>
      <c r="T288" s="8">
        <f t="shared" si="173"/>
        <v>0.64873417721518989</v>
      </c>
    </row>
    <row r="289" spans="1:20" ht="0.75" customHeight="1" x14ac:dyDescent="0.25">
      <c r="B289" s="1">
        <v>2003</v>
      </c>
      <c r="C289" s="1">
        <f t="shared" si="176"/>
        <v>2989</v>
      </c>
      <c r="D289" s="8">
        <f t="shared" si="167"/>
        <v>0.54246823956442836</v>
      </c>
      <c r="E289" s="14">
        <v>497</v>
      </c>
      <c r="F289" s="8">
        <f t="shared" si="168"/>
        <v>0.55842696629213484</v>
      </c>
      <c r="G289" s="14">
        <v>151</v>
      </c>
      <c r="H289" s="8">
        <f t="shared" si="169"/>
        <v>0.36473429951690822</v>
      </c>
      <c r="I289" s="26">
        <v>0</v>
      </c>
      <c r="J289" s="9">
        <f t="shared" si="174"/>
        <v>0</v>
      </c>
      <c r="K289" s="14">
        <v>126</v>
      </c>
      <c r="L289" s="8">
        <f t="shared" si="170"/>
        <v>0.53164556962025311</v>
      </c>
      <c r="M289" s="14">
        <v>20</v>
      </c>
      <c r="N289" s="8">
        <f t="shared" si="171"/>
        <v>0.41666666666666669</v>
      </c>
      <c r="O289" s="14">
        <v>1995</v>
      </c>
      <c r="P289" s="8">
        <f t="shared" si="172"/>
        <v>0.55034482758620684</v>
      </c>
      <c r="Q289" s="27">
        <v>0</v>
      </c>
      <c r="R289" s="9">
        <f t="shared" si="175"/>
        <v>0</v>
      </c>
      <c r="S289" s="14">
        <v>200</v>
      </c>
      <c r="T289" s="8">
        <f t="shared" si="173"/>
        <v>0.67567567567567566</v>
      </c>
    </row>
    <row r="290" spans="1:20" hidden="1" x14ac:dyDescent="0.25">
      <c r="B290" s="1">
        <v>2002</v>
      </c>
      <c r="C290" s="1">
        <f t="shared" si="176"/>
        <v>3055</v>
      </c>
      <c r="D290" s="8">
        <f t="shared" si="167"/>
        <v>0.55404425099746102</v>
      </c>
      <c r="E290" s="14">
        <v>439</v>
      </c>
      <c r="F290" s="8">
        <f t="shared" si="168"/>
        <v>0.57012987012987015</v>
      </c>
      <c r="G290" s="14">
        <v>170</v>
      </c>
      <c r="H290" s="8">
        <f t="shared" si="169"/>
        <v>0.40669856459330145</v>
      </c>
      <c r="I290" s="26">
        <v>0</v>
      </c>
      <c r="J290" s="9">
        <f t="shared" si="174"/>
        <v>0</v>
      </c>
      <c r="K290" s="14">
        <v>117</v>
      </c>
      <c r="L290" s="8">
        <f t="shared" si="170"/>
        <v>0.53917050691244239</v>
      </c>
      <c r="M290" s="14">
        <v>22</v>
      </c>
      <c r="N290" s="8">
        <f t="shared" si="171"/>
        <v>0.5641025641025641</v>
      </c>
      <c r="O290" s="14">
        <v>1986</v>
      </c>
      <c r="P290" s="8">
        <f t="shared" si="172"/>
        <v>0.55074875207986684</v>
      </c>
      <c r="Q290" s="27">
        <v>0</v>
      </c>
      <c r="R290" s="9">
        <f t="shared" si="175"/>
        <v>0</v>
      </c>
      <c r="S290" s="14">
        <v>321</v>
      </c>
      <c r="T290" s="8">
        <f t="shared" si="173"/>
        <v>0.69181034482758619</v>
      </c>
    </row>
    <row r="291" spans="1:20" hidden="1" x14ac:dyDescent="0.25">
      <c r="B291" s="1">
        <v>2001</v>
      </c>
      <c r="C291" s="1">
        <f t="shared" si="176"/>
        <v>2969</v>
      </c>
      <c r="D291" s="8">
        <f t="shared" si="167"/>
        <v>0.54991665123170963</v>
      </c>
      <c r="E291" s="14">
        <v>410</v>
      </c>
      <c r="F291" s="9">
        <f t="shared" si="168"/>
        <v>0.54521276595744683</v>
      </c>
      <c r="G291" s="14">
        <v>163</v>
      </c>
      <c r="H291" s="9">
        <f t="shared" si="169"/>
        <v>0.4116161616161616</v>
      </c>
      <c r="I291" s="26">
        <v>0</v>
      </c>
      <c r="J291" s="9">
        <f t="shared" si="174"/>
        <v>0</v>
      </c>
      <c r="K291" s="14">
        <v>108</v>
      </c>
      <c r="L291" s="9">
        <f t="shared" si="170"/>
        <v>0.53201970443349755</v>
      </c>
      <c r="M291" s="14">
        <v>19</v>
      </c>
      <c r="N291" s="9">
        <f t="shared" si="171"/>
        <v>0.55882352941176472</v>
      </c>
      <c r="O291" s="14">
        <v>1913</v>
      </c>
      <c r="P291" s="8">
        <f t="shared" si="172"/>
        <v>0.55417149478563155</v>
      </c>
      <c r="Q291" s="27">
        <v>0</v>
      </c>
      <c r="R291" s="9">
        <f t="shared" si="175"/>
        <v>0</v>
      </c>
      <c r="S291" s="14">
        <v>356</v>
      </c>
      <c r="T291" s="8">
        <f t="shared" si="173"/>
        <v>0.63345195729537362</v>
      </c>
    </row>
    <row r="292" spans="1:20" hidden="1" x14ac:dyDescent="0.25">
      <c r="B292" s="1">
        <v>2000</v>
      </c>
      <c r="C292" s="1">
        <f t="shared" si="176"/>
        <v>2897</v>
      </c>
      <c r="D292" s="8">
        <f t="shared" si="167"/>
        <v>0.55307369224894998</v>
      </c>
      <c r="E292" s="14">
        <v>387</v>
      </c>
      <c r="F292" s="9">
        <f t="shared" si="168"/>
        <v>0.54125874125874129</v>
      </c>
      <c r="G292" s="14">
        <v>151</v>
      </c>
      <c r="H292" s="9">
        <f t="shared" si="169"/>
        <v>0.41483516483516486</v>
      </c>
      <c r="I292" s="26">
        <v>0</v>
      </c>
      <c r="J292" s="9">
        <f t="shared" si="174"/>
        <v>0</v>
      </c>
      <c r="K292" s="14">
        <v>101</v>
      </c>
      <c r="L292" s="9">
        <f t="shared" si="170"/>
        <v>0.517948717948718</v>
      </c>
      <c r="M292" s="14">
        <v>24</v>
      </c>
      <c r="N292" s="9">
        <f t="shared" si="171"/>
        <v>0.6</v>
      </c>
      <c r="O292" s="14">
        <v>1825</v>
      </c>
      <c r="P292" s="8">
        <f t="shared" si="172"/>
        <v>0.55810397553516822</v>
      </c>
      <c r="Q292" s="27">
        <v>0</v>
      </c>
      <c r="R292" s="9">
        <f t="shared" si="175"/>
        <v>0</v>
      </c>
      <c r="S292" s="14">
        <v>409</v>
      </c>
      <c r="T292" s="8">
        <f t="shared" si="173"/>
        <v>0.62538226299694188</v>
      </c>
    </row>
    <row r="293" spans="1:20" hidden="1" x14ac:dyDescent="0.25">
      <c r="B293" s="1">
        <v>1999</v>
      </c>
      <c r="C293" s="1">
        <f t="shared" si="176"/>
        <v>2938</v>
      </c>
      <c r="D293" s="8">
        <f t="shared" si="167"/>
        <v>0.55287918705306738</v>
      </c>
      <c r="E293" s="15">
        <v>373</v>
      </c>
      <c r="F293" s="9">
        <f t="shared" si="168"/>
        <v>0.54136429608127723</v>
      </c>
      <c r="G293" s="15">
        <v>150</v>
      </c>
      <c r="H293" s="9">
        <f t="shared" si="169"/>
        <v>0.40871934604904631</v>
      </c>
      <c r="I293" s="26">
        <v>0</v>
      </c>
      <c r="J293" s="9">
        <f t="shared" si="174"/>
        <v>0</v>
      </c>
      <c r="K293" s="15">
        <v>112</v>
      </c>
      <c r="L293" s="9">
        <f t="shared" si="170"/>
        <v>0.54106280193236711</v>
      </c>
      <c r="M293" s="15">
        <v>26</v>
      </c>
      <c r="N293" s="9">
        <f t="shared" si="171"/>
        <v>0.68421052631578949</v>
      </c>
      <c r="O293" s="16">
        <v>1947</v>
      </c>
      <c r="P293" s="8">
        <f t="shared" si="172"/>
        <v>0.56044905008635582</v>
      </c>
      <c r="Q293" s="27">
        <v>0</v>
      </c>
      <c r="R293" s="9">
        <f t="shared" si="175"/>
        <v>0</v>
      </c>
      <c r="S293" s="16">
        <v>330</v>
      </c>
      <c r="T293" s="8">
        <f t="shared" si="173"/>
        <v>0.61224489795918369</v>
      </c>
    </row>
    <row r="294" spans="1:20" hidden="1" x14ac:dyDescent="0.25">
      <c r="B294" s="1">
        <v>1998</v>
      </c>
      <c r="C294" s="1">
        <f t="shared" si="176"/>
        <v>2921</v>
      </c>
      <c r="D294" s="8">
        <f t="shared" si="167"/>
        <v>0.55196523053665913</v>
      </c>
      <c r="E294" s="15">
        <v>380</v>
      </c>
      <c r="F294" s="9">
        <f t="shared" si="168"/>
        <v>0.5374823196605375</v>
      </c>
      <c r="G294" s="15">
        <v>158</v>
      </c>
      <c r="H294" s="9">
        <f t="shared" si="169"/>
        <v>0.42702702702702705</v>
      </c>
      <c r="I294" s="26">
        <v>0</v>
      </c>
      <c r="J294" s="9">
        <f t="shared" si="174"/>
        <v>0</v>
      </c>
      <c r="K294" s="15">
        <v>119</v>
      </c>
      <c r="L294" s="9">
        <f t="shared" si="170"/>
        <v>0.57211538461538458</v>
      </c>
      <c r="M294" s="15">
        <v>20</v>
      </c>
      <c r="N294" s="9">
        <f t="shared" si="171"/>
        <v>0.55555555555555558</v>
      </c>
      <c r="O294" s="16">
        <v>1963</v>
      </c>
      <c r="P294" s="8">
        <f t="shared" si="172"/>
        <v>0.55640589569161003</v>
      </c>
      <c r="Q294" s="27">
        <v>0</v>
      </c>
      <c r="R294" s="9">
        <f t="shared" si="175"/>
        <v>0</v>
      </c>
      <c r="S294" s="16">
        <v>281</v>
      </c>
      <c r="T294" s="8">
        <f t="shared" si="173"/>
        <v>0.63431151241534989</v>
      </c>
    </row>
    <row r="295" spans="1:20" hidden="1" x14ac:dyDescent="0.25">
      <c r="B295" s="1">
        <v>1997</v>
      </c>
      <c r="C295" s="1">
        <f t="shared" si="176"/>
        <v>2924</v>
      </c>
      <c r="D295" s="8">
        <f t="shared" si="167"/>
        <v>0.5586549484142147</v>
      </c>
      <c r="E295" s="15">
        <v>346</v>
      </c>
      <c r="F295" s="9">
        <f t="shared" si="168"/>
        <v>0.52743902439024393</v>
      </c>
      <c r="G295" s="15">
        <v>155</v>
      </c>
      <c r="H295" s="9">
        <f t="shared" si="169"/>
        <v>0.41666666666666669</v>
      </c>
      <c r="I295" s="26">
        <v>0</v>
      </c>
      <c r="J295" s="9">
        <f t="shared" si="174"/>
        <v>0</v>
      </c>
      <c r="K295" s="15">
        <v>133</v>
      </c>
      <c r="L295" s="9">
        <f t="shared" si="170"/>
        <v>0.6045454545454545</v>
      </c>
      <c r="M295" s="15">
        <v>20</v>
      </c>
      <c r="N295" s="9">
        <f t="shared" si="171"/>
        <v>0.58823529411764708</v>
      </c>
      <c r="O295" s="16">
        <v>2021</v>
      </c>
      <c r="P295" s="8">
        <f t="shared" si="172"/>
        <v>0.5681754287320776</v>
      </c>
      <c r="Q295" s="27">
        <v>0</v>
      </c>
      <c r="R295" s="9">
        <f t="shared" si="175"/>
        <v>0</v>
      </c>
      <c r="S295" s="16">
        <v>249</v>
      </c>
      <c r="T295" s="8">
        <f t="shared" si="173"/>
        <v>0.63037974683544307</v>
      </c>
    </row>
    <row r="296" spans="1:20" hidden="1" x14ac:dyDescent="0.25">
      <c r="B296" s="1">
        <v>1996</v>
      </c>
      <c r="C296" s="1">
        <f t="shared" si="176"/>
        <v>2925</v>
      </c>
      <c r="D296" s="8">
        <f t="shared" si="167"/>
        <v>0.56774068322981364</v>
      </c>
      <c r="E296" s="15">
        <v>331</v>
      </c>
      <c r="F296" s="9">
        <f t="shared" si="168"/>
        <v>0.56101694915254241</v>
      </c>
      <c r="G296" s="15">
        <v>169</v>
      </c>
      <c r="H296" s="9">
        <f t="shared" si="169"/>
        <v>0.39302325581395348</v>
      </c>
      <c r="I296" s="26">
        <v>0</v>
      </c>
      <c r="J296" s="9">
        <f t="shared" si="174"/>
        <v>0</v>
      </c>
      <c r="K296" s="15">
        <v>121</v>
      </c>
      <c r="L296" s="9">
        <f t="shared" si="170"/>
        <v>0.58173076923076927</v>
      </c>
      <c r="M296" s="15">
        <v>26</v>
      </c>
      <c r="N296" s="9">
        <f t="shared" si="171"/>
        <v>0.74285714285714288</v>
      </c>
      <c r="O296" s="16">
        <v>2067</v>
      </c>
      <c r="P296" s="8">
        <f t="shared" si="172"/>
        <v>0.57689087356963442</v>
      </c>
      <c r="Q296" s="27">
        <v>0</v>
      </c>
      <c r="R296" s="9">
        <f t="shared" si="175"/>
        <v>0</v>
      </c>
      <c r="S296" s="16">
        <v>211</v>
      </c>
      <c r="T296" s="8">
        <f t="shared" si="173"/>
        <v>0.68954248366013071</v>
      </c>
    </row>
    <row r="297" spans="1:20" hidden="1" x14ac:dyDescent="0.25">
      <c r="B297" s="1">
        <v>1995</v>
      </c>
      <c r="C297" s="1">
        <f t="shared" si="176"/>
        <v>2884</v>
      </c>
      <c r="D297" s="8">
        <f t="shared" si="167"/>
        <v>0.55249042145593874</v>
      </c>
      <c r="E297" s="15">
        <v>303</v>
      </c>
      <c r="F297" s="9">
        <f t="shared" si="168"/>
        <v>0.54990925589836659</v>
      </c>
      <c r="G297" s="15">
        <v>189</v>
      </c>
      <c r="H297" s="9">
        <f t="shared" si="169"/>
        <v>0.40212765957446811</v>
      </c>
      <c r="I297" s="26">
        <v>0</v>
      </c>
      <c r="J297" s="9">
        <f t="shared" si="174"/>
        <v>0</v>
      </c>
      <c r="K297" s="15">
        <v>122</v>
      </c>
      <c r="L297" s="9">
        <f t="shared" si="170"/>
        <v>0.55707762557077622</v>
      </c>
      <c r="M297" s="15">
        <v>24</v>
      </c>
      <c r="N297" s="9">
        <f t="shared" si="171"/>
        <v>0.75</v>
      </c>
      <c r="O297" s="16">
        <v>2139</v>
      </c>
      <c r="P297" s="8">
        <f t="shared" si="172"/>
        <v>0.56632247815726766</v>
      </c>
      <c r="Q297" s="27">
        <v>0</v>
      </c>
      <c r="R297" s="9">
        <f t="shared" si="175"/>
        <v>0</v>
      </c>
      <c r="S297" s="16">
        <v>107</v>
      </c>
      <c r="T297" s="8">
        <f t="shared" si="173"/>
        <v>0.6257309941520468</v>
      </c>
    </row>
    <row r="298" spans="1:20" hidden="1" x14ac:dyDescent="0.25">
      <c r="A298" s="4"/>
      <c r="B298" s="1">
        <v>1989</v>
      </c>
      <c r="C298" s="1">
        <f t="shared" si="176"/>
        <v>3166</v>
      </c>
      <c r="D298" s="8">
        <f t="shared" si="167"/>
        <v>0.5774211198249134</v>
      </c>
      <c r="E298" s="15">
        <v>167</v>
      </c>
      <c r="F298" s="9">
        <f t="shared" si="168"/>
        <v>0.56610169491525419</v>
      </c>
      <c r="G298" s="15">
        <v>222</v>
      </c>
      <c r="H298" s="9">
        <f t="shared" si="169"/>
        <v>0.43960396039603961</v>
      </c>
      <c r="I298" s="26">
        <v>0</v>
      </c>
      <c r="J298" s="9">
        <f t="shared" si="174"/>
        <v>0</v>
      </c>
      <c r="K298" s="15">
        <v>108</v>
      </c>
      <c r="L298" s="9">
        <f t="shared" si="170"/>
        <v>0.66666666666666663</v>
      </c>
      <c r="M298" s="15">
        <v>14</v>
      </c>
      <c r="N298" s="9">
        <f t="shared" si="171"/>
        <v>0.60869565217391308</v>
      </c>
      <c r="O298" s="16">
        <v>2653</v>
      </c>
      <c r="P298" s="8">
        <f t="shared" si="172"/>
        <v>0.59008007117437722</v>
      </c>
      <c r="Q298" s="27">
        <v>0</v>
      </c>
      <c r="R298" s="9">
        <f t="shared" si="175"/>
        <v>0</v>
      </c>
      <c r="S298" s="16">
        <v>2</v>
      </c>
      <c r="T298" s="8">
        <f t="shared" si="173"/>
        <v>1</v>
      </c>
    </row>
    <row r="299" spans="1:20" ht="17.25" hidden="1" x14ac:dyDescent="0.25">
      <c r="A299" s="19"/>
      <c r="B299" s="1">
        <v>1988</v>
      </c>
      <c r="C299" s="1">
        <f t="shared" si="176"/>
        <v>3109</v>
      </c>
      <c r="D299" s="8">
        <f t="shared" si="167"/>
        <v>0.57659495548961426</v>
      </c>
      <c r="E299" s="15">
        <v>158</v>
      </c>
      <c r="F299" s="9">
        <f t="shared" si="168"/>
        <v>0.57875457875457881</v>
      </c>
      <c r="G299" s="15">
        <v>204</v>
      </c>
      <c r="H299" s="9">
        <f t="shared" si="169"/>
        <v>0.44638949671772427</v>
      </c>
      <c r="I299" s="26">
        <v>0</v>
      </c>
      <c r="J299" s="9">
        <f t="shared" si="174"/>
        <v>0</v>
      </c>
      <c r="K299" s="15">
        <v>118</v>
      </c>
      <c r="L299" s="9">
        <f t="shared" si="170"/>
        <v>0.67816091954022983</v>
      </c>
      <c r="M299" s="15">
        <v>12</v>
      </c>
      <c r="N299" s="9">
        <f t="shared" si="171"/>
        <v>0.5714285714285714</v>
      </c>
      <c r="O299" s="16">
        <v>2603</v>
      </c>
      <c r="P299" s="8">
        <f t="shared" si="172"/>
        <v>0.58612925016888084</v>
      </c>
      <c r="Q299" s="27">
        <v>0</v>
      </c>
      <c r="R299" s="9">
        <f t="shared" si="175"/>
        <v>0</v>
      </c>
      <c r="S299" s="16">
        <v>14</v>
      </c>
      <c r="T299" s="8">
        <f t="shared" si="173"/>
        <v>0.53846153846153844</v>
      </c>
    </row>
    <row r="300" spans="1:20" hidden="1" x14ac:dyDescent="0.25">
      <c r="B300" s="1">
        <v>1987</v>
      </c>
      <c r="C300" s="1">
        <f t="shared" si="176"/>
        <v>3084</v>
      </c>
      <c r="D300" s="8">
        <f t="shared" si="167"/>
        <v>0.57334076965978809</v>
      </c>
      <c r="E300" s="16">
        <v>140</v>
      </c>
      <c r="F300" s="8">
        <f t="shared" si="168"/>
        <v>0.55776892430278879</v>
      </c>
      <c r="G300" s="16">
        <v>151</v>
      </c>
      <c r="H300" s="8">
        <f t="shared" si="169"/>
        <v>0.43515850144092216</v>
      </c>
      <c r="I300" s="26">
        <v>0</v>
      </c>
      <c r="J300" s="9">
        <f t="shared" si="174"/>
        <v>0</v>
      </c>
      <c r="K300" s="16">
        <v>106</v>
      </c>
      <c r="L300" s="8">
        <f t="shared" si="170"/>
        <v>0.68387096774193545</v>
      </c>
      <c r="M300" s="16">
        <v>11</v>
      </c>
      <c r="N300" s="8">
        <f t="shared" si="171"/>
        <v>0.52380952380952384</v>
      </c>
      <c r="O300" s="16">
        <v>2664</v>
      </c>
      <c r="P300" s="8">
        <f t="shared" si="172"/>
        <v>0.5808983863933711</v>
      </c>
      <c r="Q300" s="27">
        <v>0</v>
      </c>
      <c r="R300" s="9">
        <f t="shared" si="175"/>
        <v>0</v>
      </c>
      <c r="S300" s="16">
        <v>12</v>
      </c>
      <c r="T300" s="8">
        <f t="shared" si="173"/>
        <v>0.63157894736842102</v>
      </c>
    </row>
    <row r="301" spans="1:20" x14ac:dyDescent="0.25">
      <c r="B301" s="4"/>
      <c r="C301" s="4"/>
      <c r="D301" s="4"/>
      <c r="E301" s="4"/>
      <c r="F301" s="4"/>
      <c r="G301" s="4"/>
      <c r="H301" s="4"/>
      <c r="I301" s="25"/>
      <c r="J301" s="4"/>
      <c r="K301" s="4"/>
      <c r="L301" s="4"/>
      <c r="M301" s="4"/>
      <c r="N301" s="4"/>
      <c r="O301" s="4"/>
      <c r="P301" s="4"/>
      <c r="Q301" s="31"/>
      <c r="R301" s="4"/>
      <c r="S301" s="4"/>
      <c r="T301" s="4"/>
    </row>
    <row r="303" spans="1:20" x14ac:dyDescent="0.25">
      <c r="P303" s="16"/>
      <c r="Q303" s="35"/>
      <c r="R303" s="16"/>
    </row>
  </sheetData>
  <phoneticPr fontId="0" type="noConversion"/>
  <printOptions horizontalCentered="1"/>
  <pageMargins left="0.38" right="0.4" top="0.24" bottom="0.56999999999999995" header="0.28000000000000003" footer="0.17"/>
  <pageSetup scale="60" fitToHeight="0" orientation="landscape" horizontalDpi="4294967292" verticalDpi="4294967292" r:id="rId1"/>
  <headerFooter alignWithMargins="0">
    <oddFooter>&amp;L&amp;"Arial,Regular"&amp;9Excludes postgraduate medicine and visiting scholars. &amp;R&amp;"Arial,Regular"&amp;10
&amp;9Office of the Registrar
Report 837:1910
Data as of  September 24, 2012</oddFooter>
  </headerFooter>
  <rowBreaks count="2" manualBreakCount="2">
    <brk id="89" max="16383" man="1"/>
    <brk id="187" max="16383" man="1"/>
  </rowBreaks>
  <ignoredErrors>
    <ignoredError sqref="R208:R217 N208:N217 P208:P217 L208:L217 J208:J217 H208:H217 F208:F217 D208:D217 D8:Q207 D218:Q913 E208:E217 G208:G217 I208:I217 K208:K217 M208:M217 Q208:Q217 O208:O217 R8:R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2013-09-26T14:08:53Z</cp:lastPrinted>
  <dcterms:created xsi:type="dcterms:W3CDTF">1998-09-22T13:03:57Z</dcterms:created>
  <dcterms:modified xsi:type="dcterms:W3CDTF">2013-10-11T15:47:24Z</dcterms:modified>
</cp:coreProperties>
</file>