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6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<sst xmlns="http://schemas.openxmlformats.org/spreadsheetml/2006/main" count="68" uniqueCount="37">
  <si>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 xml:space="preserve">The University of Michigan - Ann Arbor </t>
  </si>
  <si>
    <t>New Freshman by Unit and Race</t>
  </si>
  <si>
    <t>U.S. Citizens and Permanent Residents</t>
  </si>
  <si>
    <t>Minorities</t>
  </si>
  <si>
    <t xml:space="preserve"> </t>
  </si>
  <si>
    <t>Grand</t>
  </si>
  <si>
    <t>Total</t>
  </si>
  <si>
    <t>American</t>
  </si>
  <si>
    <t>Term and Unit</t>
  </si>
  <si>
    <t>US &amp; PR</t>
  </si>
  <si>
    <t>Black</t>
  </si>
  <si>
    <t>Asian</t>
  </si>
  <si>
    <t>Indian</t>
  </si>
  <si>
    <t>Hispanic</t>
  </si>
  <si>
    <t>White</t>
  </si>
  <si>
    <t>Unknown</t>
  </si>
  <si>
    <t>Alien</t>
  </si>
  <si>
    <t>Fall 1998     Total</t>
  </si>
  <si>
    <t xml:space="preserve">   Art &amp; Design</t>
  </si>
  <si>
    <t xml:space="preserve">   Engineering</t>
  </si>
  <si>
    <t xml:space="preserve">   Kinesiology</t>
  </si>
  <si>
    <t xml:space="preserve">   Literature, Science, &amp; the Arts</t>
  </si>
  <si>
    <t xml:space="preserve">   Music</t>
  </si>
  <si>
    <t xml:space="preserve">   Natural Resources &amp; Environment</t>
  </si>
  <si>
    <t xml:space="preserve">   Nursing</t>
  </si>
  <si>
    <t>Fall 1997     Total</t>
  </si>
  <si>
    <t>Fall 1996     Total</t>
  </si>
  <si>
    <t>Fall 1995     Total</t>
  </si>
  <si>
    <t>Note:  Effective Fall 1996, a new definition of "New Freshman" has been adopted by the University.</t>
  </si>
  <si>
    <t>Office of the Registrar</t>
  </si>
  <si>
    <t xml:space="preserve">           This report includes "New Freshmen" who started in Spring or Summer as well as Fall Term 1996.</t>
  </si>
  <si>
    <t>Report 844</t>
  </si>
  <si>
    <t xml:space="preserve">           "New Freshmen"  encompasses other class levels due to advance placement credit.</t>
  </si>
  <si>
    <t>Non-Resident</t>
  </si>
  <si>
    <t>Fall 1999 - 1996</t>
  </si>
  <si>
    <t>Fall 1999     Total</t>
  </si>
  <si>
    <t>Data as of September 28,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</si>
</sst>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1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75" zoomScaleNormal="75" workbookViewId="0" topLeftCell="A1">
      <selection activeCell="N1" sqref="N1"/>
    </sheetView>
  </sheetViews>
  <sheetFormatPr defaultColWidth="8.796875" defaultRowHeight="15"/>
  <cols>
    <col min="1" max="1" width="29.8984375" style="0" customWidth="1"/>
    <col min="2" max="3" width="11" style="0" customWidth="1"/>
    <col min="4" max="4" width="3.8984375" style="0" customWidth="1"/>
    <col min="5" max="9" width="11" style="0" customWidth="1"/>
    <col min="10" max="10" width="3.8984375" style="0" customWidth="1"/>
    <col min="11" max="12" width="11" style="0" customWidth="1"/>
    <col min="13" max="13" width="11.8984375" style="0" customWidth="1"/>
    <col min="14" max="16384" width="11" style="0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8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6.5" thickTop="1"/>
    <row r="6" spans="3:12" ht="15.75">
      <c r="C6" s="2" t="s">
        <v>2</v>
      </c>
      <c r="D6" s="2"/>
      <c r="E6" s="2"/>
      <c r="F6" s="2"/>
      <c r="G6" s="2"/>
      <c r="H6" s="2"/>
      <c r="I6" s="2"/>
      <c r="J6" s="2"/>
      <c r="K6" s="2"/>
      <c r="L6" s="2"/>
    </row>
    <row r="8" spans="5:9" ht="15.75">
      <c r="E8" s="9" t="s">
        <v>3</v>
      </c>
      <c r="F8" s="9"/>
      <c r="G8" s="9"/>
      <c r="H8" s="9"/>
      <c r="I8" s="9"/>
    </row>
    <row r="9" spans="5:9" ht="15.75">
      <c r="E9" s="10"/>
      <c r="F9" s="10"/>
      <c r="G9" s="10"/>
      <c r="H9" s="10"/>
      <c r="I9" s="10"/>
    </row>
    <row r="10" spans="1:13" ht="15.75">
      <c r="A10" t="s">
        <v>4</v>
      </c>
      <c r="B10" s="4" t="s">
        <v>5</v>
      </c>
      <c r="C10" s="4" t="s">
        <v>6</v>
      </c>
      <c r="E10" s="11" t="s">
        <v>6</v>
      </c>
      <c r="F10" s="11"/>
      <c r="G10" s="11"/>
      <c r="H10" s="11" t="s">
        <v>7</v>
      </c>
      <c r="I10" s="11"/>
      <c r="K10" s="4"/>
      <c r="L10" s="4"/>
      <c r="M10" s="4" t="s">
        <v>33</v>
      </c>
    </row>
    <row r="11" spans="1:13" ht="15.75">
      <c r="A11" s="3" t="s">
        <v>8</v>
      </c>
      <c r="B11" s="5" t="s">
        <v>6</v>
      </c>
      <c r="C11" s="5" t="s">
        <v>9</v>
      </c>
      <c r="E11" s="12" t="s">
        <v>3</v>
      </c>
      <c r="F11" s="12" t="s">
        <v>10</v>
      </c>
      <c r="G11" s="12" t="s">
        <v>11</v>
      </c>
      <c r="H11" s="12" t="s">
        <v>12</v>
      </c>
      <c r="I11" s="12" t="s">
        <v>13</v>
      </c>
      <c r="K11" s="5" t="s">
        <v>14</v>
      </c>
      <c r="L11" s="5" t="s">
        <v>15</v>
      </c>
      <c r="M11" s="5" t="s">
        <v>16</v>
      </c>
    </row>
    <row r="12" spans="5:9" ht="15.75">
      <c r="E12" s="10"/>
      <c r="F12" s="10"/>
      <c r="G12" s="10"/>
      <c r="H12" s="10"/>
      <c r="I12" s="10"/>
    </row>
    <row r="13" spans="1:13" ht="15.75">
      <c r="A13" t="s">
        <v>35</v>
      </c>
      <c r="B13">
        <f>SUM(B14:B20)</f>
        <v>5559</v>
      </c>
      <c r="C13">
        <f>SUM(C14:C20)</f>
        <v>5295</v>
      </c>
      <c r="E13" s="10">
        <f>SUM(F13:I13)</f>
        <v>1362</v>
      </c>
      <c r="F13" s="10">
        <f>SUM(F14:F20)</f>
        <v>397</v>
      </c>
      <c r="G13" s="10">
        <f>SUM(G14:G20)</f>
        <v>726</v>
      </c>
      <c r="H13" s="10">
        <f>SUM(H14:H20)</f>
        <v>36</v>
      </c>
      <c r="I13" s="10">
        <f>SUM(I14:I20)</f>
        <v>203</v>
      </c>
      <c r="K13">
        <f>SUM(K14:K20)</f>
        <v>3614</v>
      </c>
      <c r="L13">
        <f>SUM(L14:L20)</f>
        <v>319</v>
      </c>
      <c r="M13">
        <f>SUM(M14:M20)</f>
        <v>264</v>
      </c>
    </row>
    <row r="14" spans="1:13" ht="15.75">
      <c r="A14" t="s">
        <v>18</v>
      </c>
      <c r="B14">
        <f aca="true" t="shared" si="0" ref="B14:B20">SUM(C14+M14)</f>
        <v>97</v>
      </c>
      <c r="C14">
        <f aca="true" t="shared" si="1" ref="C14:C20">SUM(E14+K14+L14)</f>
        <v>95</v>
      </c>
      <c r="E14" s="10">
        <f aca="true" t="shared" si="2" ref="E14:E20">SUM(F14:I14)</f>
        <v>18</v>
      </c>
      <c r="F14" s="13">
        <v>3</v>
      </c>
      <c r="G14" s="13">
        <v>11</v>
      </c>
      <c r="H14" s="13">
        <v>0</v>
      </c>
      <c r="I14" s="13">
        <v>4</v>
      </c>
      <c r="K14" s="7">
        <v>73</v>
      </c>
      <c r="L14" s="7">
        <v>4</v>
      </c>
      <c r="M14" s="7">
        <v>2</v>
      </c>
    </row>
    <row r="15" spans="1:13" ht="15.75">
      <c r="A15" t="s">
        <v>19</v>
      </c>
      <c r="B15">
        <f t="shared" si="0"/>
        <v>1058</v>
      </c>
      <c r="C15">
        <f t="shared" si="1"/>
        <v>958</v>
      </c>
      <c r="E15" s="10">
        <f t="shared" si="2"/>
        <v>265</v>
      </c>
      <c r="F15" s="13">
        <v>73</v>
      </c>
      <c r="G15" s="13">
        <v>151</v>
      </c>
      <c r="H15" s="13">
        <v>7</v>
      </c>
      <c r="I15" s="13">
        <v>34</v>
      </c>
      <c r="K15" s="7">
        <v>639</v>
      </c>
      <c r="L15" s="7">
        <v>54</v>
      </c>
      <c r="M15" s="7">
        <v>100</v>
      </c>
    </row>
    <row r="16" spans="1:13" ht="15.75">
      <c r="A16" t="s">
        <v>20</v>
      </c>
      <c r="B16">
        <f t="shared" si="0"/>
        <v>142</v>
      </c>
      <c r="C16">
        <f t="shared" si="1"/>
        <v>138</v>
      </c>
      <c r="E16" s="10">
        <f t="shared" si="2"/>
        <v>34</v>
      </c>
      <c r="F16" s="13">
        <v>26</v>
      </c>
      <c r="G16" s="13">
        <v>4</v>
      </c>
      <c r="H16" s="13">
        <v>2</v>
      </c>
      <c r="I16" s="13">
        <v>2</v>
      </c>
      <c r="K16" s="7">
        <v>99</v>
      </c>
      <c r="L16" s="7">
        <v>5</v>
      </c>
      <c r="M16" s="7">
        <v>4</v>
      </c>
    </row>
    <row r="17" spans="1:13" ht="15.75">
      <c r="A17" t="s">
        <v>21</v>
      </c>
      <c r="B17">
        <f t="shared" si="0"/>
        <v>3950</v>
      </c>
      <c r="C17">
        <f t="shared" si="1"/>
        <v>3801</v>
      </c>
      <c r="E17" s="10">
        <f t="shared" si="2"/>
        <v>997</v>
      </c>
      <c r="F17" s="13">
        <v>278</v>
      </c>
      <c r="G17" s="13">
        <v>539</v>
      </c>
      <c r="H17" s="13">
        <v>24</v>
      </c>
      <c r="I17" s="13">
        <v>156</v>
      </c>
      <c r="K17" s="7">
        <v>2563</v>
      </c>
      <c r="L17" s="7">
        <v>241</v>
      </c>
      <c r="M17" s="7">
        <v>149</v>
      </c>
    </row>
    <row r="18" spans="1:13" ht="15.75">
      <c r="A18" t="s">
        <v>22</v>
      </c>
      <c r="B18">
        <f t="shared" si="0"/>
        <v>176</v>
      </c>
      <c r="C18">
        <f t="shared" si="1"/>
        <v>171</v>
      </c>
      <c r="E18" s="10">
        <f t="shared" si="2"/>
        <v>29</v>
      </c>
      <c r="F18" s="13">
        <v>14</v>
      </c>
      <c r="G18" s="13">
        <v>10</v>
      </c>
      <c r="H18" s="13">
        <v>2</v>
      </c>
      <c r="I18" s="13">
        <v>3</v>
      </c>
      <c r="K18" s="7">
        <v>133</v>
      </c>
      <c r="L18" s="7">
        <v>9</v>
      </c>
      <c r="M18" s="7">
        <v>5</v>
      </c>
    </row>
    <row r="19" spans="1:13" ht="15.75">
      <c r="A19" t="s">
        <v>23</v>
      </c>
      <c r="B19">
        <f t="shared" si="0"/>
        <v>73</v>
      </c>
      <c r="C19">
        <f t="shared" si="1"/>
        <v>70</v>
      </c>
      <c r="E19" s="10">
        <f t="shared" si="2"/>
        <v>8</v>
      </c>
      <c r="F19" s="13">
        <v>0</v>
      </c>
      <c r="G19" s="13">
        <v>5</v>
      </c>
      <c r="H19" s="13">
        <v>1</v>
      </c>
      <c r="I19" s="13">
        <v>2</v>
      </c>
      <c r="K19" s="7">
        <v>58</v>
      </c>
      <c r="L19" s="7">
        <v>4</v>
      </c>
      <c r="M19" s="7">
        <v>3</v>
      </c>
    </row>
    <row r="20" spans="1:13" ht="15.75">
      <c r="A20" t="s">
        <v>24</v>
      </c>
      <c r="B20">
        <f t="shared" si="0"/>
        <v>63</v>
      </c>
      <c r="C20">
        <f t="shared" si="1"/>
        <v>62</v>
      </c>
      <c r="E20" s="10">
        <f t="shared" si="2"/>
        <v>11</v>
      </c>
      <c r="F20" s="13">
        <v>3</v>
      </c>
      <c r="G20" s="13">
        <v>6</v>
      </c>
      <c r="H20" s="13">
        <v>0</v>
      </c>
      <c r="I20" s="13">
        <v>2</v>
      </c>
      <c r="K20" s="7">
        <v>49</v>
      </c>
      <c r="L20" s="7">
        <v>2</v>
      </c>
      <c r="M20" s="7">
        <v>1</v>
      </c>
    </row>
    <row r="21" spans="5:9" ht="15.75">
      <c r="E21" s="10"/>
      <c r="F21" s="10"/>
      <c r="G21" s="10"/>
      <c r="H21" s="10"/>
      <c r="I21" s="10"/>
    </row>
    <row r="22" spans="1:13" ht="15.75">
      <c r="A22" t="s">
        <v>17</v>
      </c>
      <c r="B22">
        <f>SUM(B23:B29)</f>
        <v>5253</v>
      </c>
      <c r="C22">
        <f>SUM(C23:C29)</f>
        <v>5036</v>
      </c>
      <c r="E22" s="10">
        <f>SUM(F22:I22)</f>
        <v>1334</v>
      </c>
      <c r="F22" s="10">
        <f>SUM(F23:F29)</f>
        <v>443</v>
      </c>
      <c r="G22" s="10">
        <f>SUM(G23:G29)</f>
        <v>628</v>
      </c>
      <c r="H22" s="10">
        <f>SUM(H23:H29)</f>
        <v>34</v>
      </c>
      <c r="I22" s="10">
        <f>SUM(I23:I29)</f>
        <v>229</v>
      </c>
      <c r="K22">
        <f>SUM(K23:K29)</f>
        <v>3351</v>
      </c>
      <c r="L22">
        <f>SUM(L23:L29)</f>
        <v>351</v>
      </c>
      <c r="M22">
        <f>SUM(M23:M29)</f>
        <v>217</v>
      </c>
    </row>
    <row r="23" spans="1:13" ht="15.75">
      <c r="A23" t="s">
        <v>18</v>
      </c>
      <c r="B23">
        <f aca="true" t="shared" si="3" ref="B23:B29">SUM(C23+M23)</f>
        <v>113</v>
      </c>
      <c r="C23">
        <f aca="true" t="shared" si="4" ref="C23:C29">SUM(E23+K23+L23)</f>
        <v>111</v>
      </c>
      <c r="E23" s="10">
        <f aca="true" t="shared" si="5" ref="E23:E29">SUM(F23:I23)</f>
        <v>12</v>
      </c>
      <c r="F23" s="13">
        <v>3</v>
      </c>
      <c r="G23" s="13">
        <v>7</v>
      </c>
      <c r="H23" s="13">
        <v>1</v>
      </c>
      <c r="I23" s="13">
        <v>1</v>
      </c>
      <c r="K23" s="7">
        <v>88</v>
      </c>
      <c r="L23" s="7">
        <v>11</v>
      </c>
      <c r="M23" s="7">
        <v>2</v>
      </c>
    </row>
    <row r="24" spans="1:13" ht="15.75">
      <c r="A24" t="s">
        <v>19</v>
      </c>
      <c r="B24">
        <f t="shared" si="3"/>
        <v>999</v>
      </c>
      <c r="C24">
        <f t="shared" si="4"/>
        <v>910</v>
      </c>
      <c r="E24" s="10">
        <f t="shared" si="5"/>
        <v>244</v>
      </c>
      <c r="F24" s="13">
        <v>70</v>
      </c>
      <c r="G24" s="13">
        <v>129</v>
      </c>
      <c r="H24" s="13">
        <v>7</v>
      </c>
      <c r="I24" s="13">
        <v>38</v>
      </c>
      <c r="K24" s="7">
        <v>608</v>
      </c>
      <c r="L24" s="7">
        <v>58</v>
      </c>
      <c r="M24" s="7">
        <v>89</v>
      </c>
    </row>
    <row r="25" spans="1:13" ht="15.75">
      <c r="A25" t="s">
        <v>20</v>
      </c>
      <c r="B25">
        <f t="shared" si="3"/>
        <v>123</v>
      </c>
      <c r="C25">
        <f t="shared" si="4"/>
        <v>118</v>
      </c>
      <c r="E25" s="10">
        <f t="shared" si="5"/>
        <v>33</v>
      </c>
      <c r="F25" s="13">
        <v>23</v>
      </c>
      <c r="G25" s="13">
        <v>1</v>
      </c>
      <c r="H25" s="13">
        <v>3</v>
      </c>
      <c r="I25" s="13">
        <v>6</v>
      </c>
      <c r="K25" s="7">
        <v>82</v>
      </c>
      <c r="L25" s="7">
        <v>3</v>
      </c>
      <c r="M25" s="7">
        <v>5</v>
      </c>
    </row>
    <row r="26" spans="1:13" ht="15.75">
      <c r="A26" t="s">
        <v>21</v>
      </c>
      <c r="B26">
        <f t="shared" si="3"/>
        <v>3694</v>
      </c>
      <c r="C26">
        <f t="shared" si="4"/>
        <v>3575</v>
      </c>
      <c r="E26" s="10">
        <f t="shared" si="5"/>
        <v>1011</v>
      </c>
      <c r="F26" s="13">
        <v>334</v>
      </c>
      <c r="G26" s="13">
        <v>474</v>
      </c>
      <c r="H26" s="13">
        <v>23</v>
      </c>
      <c r="I26" s="13">
        <v>180</v>
      </c>
      <c r="K26" s="7">
        <v>2310</v>
      </c>
      <c r="L26" s="7">
        <v>254</v>
      </c>
      <c r="M26" s="7">
        <v>119</v>
      </c>
    </row>
    <row r="27" spans="1:13" ht="15.75">
      <c r="A27" t="s">
        <v>22</v>
      </c>
      <c r="B27">
        <f t="shared" si="3"/>
        <v>152</v>
      </c>
      <c r="C27">
        <f t="shared" si="4"/>
        <v>151</v>
      </c>
      <c r="E27" s="10">
        <f t="shared" si="5"/>
        <v>15</v>
      </c>
      <c r="F27" s="13">
        <v>6</v>
      </c>
      <c r="G27" s="13">
        <v>7</v>
      </c>
      <c r="H27" s="13">
        <v>0</v>
      </c>
      <c r="I27" s="13">
        <v>2</v>
      </c>
      <c r="K27" s="7">
        <v>125</v>
      </c>
      <c r="L27" s="7">
        <v>11</v>
      </c>
      <c r="M27" s="7">
        <v>1</v>
      </c>
    </row>
    <row r="28" spans="1:13" ht="15.75">
      <c r="A28" t="s">
        <v>23</v>
      </c>
      <c r="B28">
        <f t="shared" si="3"/>
        <v>99</v>
      </c>
      <c r="C28">
        <f t="shared" si="4"/>
        <v>98</v>
      </c>
      <c r="E28" s="10">
        <f t="shared" si="5"/>
        <v>6</v>
      </c>
      <c r="F28" s="13">
        <v>0</v>
      </c>
      <c r="G28" s="13">
        <v>5</v>
      </c>
      <c r="H28" s="13">
        <v>0</v>
      </c>
      <c r="I28" s="13">
        <v>1</v>
      </c>
      <c r="K28" s="7">
        <v>84</v>
      </c>
      <c r="L28" s="7">
        <v>8</v>
      </c>
      <c r="M28" s="7">
        <v>1</v>
      </c>
    </row>
    <row r="29" spans="1:13" ht="15.75">
      <c r="A29" t="s">
        <v>24</v>
      </c>
      <c r="B29">
        <f t="shared" si="3"/>
        <v>73</v>
      </c>
      <c r="C29">
        <f t="shared" si="4"/>
        <v>73</v>
      </c>
      <c r="E29" s="10">
        <f t="shared" si="5"/>
        <v>13</v>
      </c>
      <c r="F29" s="13">
        <v>7</v>
      </c>
      <c r="G29" s="13">
        <v>5</v>
      </c>
      <c r="H29" s="13">
        <v>0</v>
      </c>
      <c r="I29" s="13">
        <v>1</v>
      </c>
      <c r="K29" s="7">
        <v>54</v>
      </c>
      <c r="L29" s="7">
        <v>6</v>
      </c>
      <c r="M29" s="7">
        <v>0</v>
      </c>
    </row>
    <row r="30" spans="5:9" ht="15.75">
      <c r="E30" s="10"/>
      <c r="F30" s="10"/>
      <c r="G30" s="10"/>
      <c r="H30" s="10"/>
      <c r="I30" s="10"/>
    </row>
    <row r="31" spans="1:13" ht="15.75">
      <c r="A31" t="s">
        <v>25</v>
      </c>
      <c r="B31">
        <f>SUM(B32:B38)</f>
        <v>5534</v>
      </c>
      <c r="C31">
        <f>SUM(C32:C38)</f>
        <v>5317</v>
      </c>
      <c r="E31" s="10">
        <f>SUM(F31:I31)</f>
        <v>1406</v>
      </c>
      <c r="F31" s="10">
        <f>SUM(F32:F38)</f>
        <v>483</v>
      </c>
      <c r="G31" s="10">
        <f>SUM(G32:G38)</f>
        <v>658</v>
      </c>
      <c r="H31" s="10">
        <f>SUM(H32:H38)</f>
        <v>33</v>
      </c>
      <c r="I31" s="10">
        <f>SUM(I32:I38)</f>
        <v>232</v>
      </c>
      <c r="K31">
        <f>SUM(K32:K38)</f>
        <v>3661</v>
      </c>
      <c r="L31">
        <f>SUM(L32:L38)</f>
        <v>250</v>
      </c>
      <c r="M31">
        <f>SUM(M32:M38)</f>
        <v>217</v>
      </c>
    </row>
    <row r="32" spans="1:13" ht="15.75">
      <c r="A32" t="s">
        <v>18</v>
      </c>
      <c r="B32">
        <f aca="true" t="shared" si="6" ref="B32:B38">SUM(C32+M32)</f>
        <v>93</v>
      </c>
      <c r="C32">
        <f aca="true" t="shared" si="7" ref="C32:C38">SUM(E32+K32+L32)</f>
        <v>90</v>
      </c>
      <c r="E32" s="10">
        <f aca="true" t="shared" si="8" ref="E32:E38">SUM(F32:I32)</f>
        <v>18</v>
      </c>
      <c r="F32" s="13">
        <v>6</v>
      </c>
      <c r="G32" s="13">
        <v>10</v>
      </c>
      <c r="H32" s="13">
        <v>1</v>
      </c>
      <c r="I32" s="13">
        <v>1</v>
      </c>
      <c r="K32" s="7">
        <v>67</v>
      </c>
      <c r="L32" s="7">
        <v>5</v>
      </c>
      <c r="M32" s="7">
        <v>3</v>
      </c>
    </row>
    <row r="33" spans="1:13" ht="15.75">
      <c r="A33" t="s">
        <v>19</v>
      </c>
      <c r="B33">
        <f t="shared" si="6"/>
        <v>1074</v>
      </c>
      <c r="C33">
        <f t="shared" si="7"/>
        <v>1002</v>
      </c>
      <c r="E33" s="10">
        <f t="shared" si="8"/>
        <v>308</v>
      </c>
      <c r="F33" s="13">
        <v>101</v>
      </c>
      <c r="G33" s="13">
        <v>136</v>
      </c>
      <c r="H33" s="13">
        <v>9</v>
      </c>
      <c r="I33" s="13">
        <v>62</v>
      </c>
      <c r="K33" s="7">
        <v>655</v>
      </c>
      <c r="L33" s="7">
        <v>39</v>
      </c>
      <c r="M33" s="7">
        <v>72</v>
      </c>
    </row>
    <row r="34" spans="1:13" ht="15.75">
      <c r="A34" t="s">
        <v>20</v>
      </c>
      <c r="B34">
        <f t="shared" si="6"/>
        <v>113</v>
      </c>
      <c r="C34">
        <f t="shared" si="7"/>
        <v>103</v>
      </c>
      <c r="E34" s="10">
        <f t="shared" si="8"/>
        <v>23</v>
      </c>
      <c r="F34" s="13">
        <v>14</v>
      </c>
      <c r="G34" s="13">
        <v>3</v>
      </c>
      <c r="H34" s="13">
        <v>1</v>
      </c>
      <c r="I34" s="13">
        <v>5</v>
      </c>
      <c r="K34" s="7">
        <v>78</v>
      </c>
      <c r="L34" s="7">
        <v>2</v>
      </c>
      <c r="M34" s="7">
        <v>10</v>
      </c>
    </row>
    <row r="35" spans="1:13" ht="15.75">
      <c r="A35" t="s">
        <v>21</v>
      </c>
      <c r="B35">
        <f t="shared" si="6"/>
        <v>3958</v>
      </c>
      <c r="C35">
        <f t="shared" si="7"/>
        <v>3828</v>
      </c>
      <c r="E35" s="10">
        <f t="shared" si="8"/>
        <v>1012</v>
      </c>
      <c r="F35" s="13">
        <v>349</v>
      </c>
      <c r="G35" s="13">
        <v>484</v>
      </c>
      <c r="H35" s="13">
        <v>20</v>
      </c>
      <c r="I35" s="13">
        <v>159</v>
      </c>
      <c r="K35" s="7">
        <v>2624</v>
      </c>
      <c r="L35" s="7">
        <v>192</v>
      </c>
      <c r="M35" s="7">
        <v>130</v>
      </c>
    </row>
    <row r="36" spans="1:13" ht="15.75">
      <c r="A36" t="s">
        <v>22</v>
      </c>
      <c r="B36">
        <f t="shared" si="6"/>
        <v>152</v>
      </c>
      <c r="C36">
        <f t="shared" si="7"/>
        <v>150</v>
      </c>
      <c r="E36" s="10">
        <f t="shared" si="8"/>
        <v>19</v>
      </c>
      <c r="F36" s="13">
        <v>7</v>
      </c>
      <c r="G36" s="13">
        <v>9</v>
      </c>
      <c r="H36" s="13">
        <v>0</v>
      </c>
      <c r="I36" s="13">
        <v>3</v>
      </c>
      <c r="K36" s="7">
        <v>123</v>
      </c>
      <c r="L36" s="7">
        <v>8</v>
      </c>
      <c r="M36" s="7">
        <v>2</v>
      </c>
    </row>
    <row r="37" spans="1:13" ht="15.75">
      <c r="A37" t="s">
        <v>23</v>
      </c>
      <c r="B37">
        <f t="shared" si="6"/>
        <v>74</v>
      </c>
      <c r="C37">
        <f t="shared" si="7"/>
        <v>74</v>
      </c>
      <c r="E37" s="10">
        <f t="shared" si="8"/>
        <v>10</v>
      </c>
      <c r="F37" s="13">
        <v>1</v>
      </c>
      <c r="G37" s="13">
        <v>8</v>
      </c>
      <c r="H37" s="13">
        <v>1</v>
      </c>
      <c r="I37" s="13">
        <v>0</v>
      </c>
      <c r="K37" s="7">
        <v>60</v>
      </c>
      <c r="L37" s="7">
        <v>4</v>
      </c>
      <c r="M37" s="7">
        <v>0</v>
      </c>
    </row>
    <row r="38" spans="1:13" ht="15.75">
      <c r="A38" t="s">
        <v>24</v>
      </c>
      <c r="B38">
        <f t="shared" si="6"/>
        <v>70</v>
      </c>
      <c r="C38">
        <f t="shared" si="7"/>
        <v>70</v>
      </c>
      <c r="E38" s="10">
        <f t="shared" si="8"/>
        <v>16</v>
      </c>
      <c r="F38" s="13">
        <v>5</v>
      </c>
      <c r="G38" s="13">
        <v>8</v>
      </c>
      <c r="H38" s="13">
        <v>1</v>
      </c>
      <c r="I38" s="13">
        <v>2</v>
      </c>
      <c r="K38" s="7">
        <v>54</v>
      </c>
      <c r="L38" s="7">
        <v>0</v>
      </c>
      <c r="M38" s="7">
        <v>0</v>
      </c>
    </row>
    <row r="39" spans="5:9" ht="15.75">
      <c r="E39" s="10"/>
      <c r="F39" s="10"/>
      <c r="G39" s="10"/>
      <c r="H39" s="10"/>
      <c r="I39" s="10"/>
    </row>
    <row r="40" spans="1:13" ht="15.75">
      <c r="A40" t="s">
        <v>26</v>
      </c>
      <c r="B40">
        <f>SUM(B41:B47)</f>
        <v>5327</v>
      </c>
      <c r="C40">
        <f>SUM(C41:C47)</f>
        <v>5076</v>
      </c>
      <c r="E40" s="10">
        <f>SUM(F40:I40)</f>
        <v>1413</v>
      </c>
      <c r="F40" s="10">
        <f>SUM(F41:F47)</f>
        <v>491</v>
      </c>
      <c r="G40" s="10">
        <f>SUM(G41:G47)</f>
        <v>646</v>
      </c>
      <c r="H40" s="10">
        <f>SUM(H41:H47)</f>
        <v>31</v>
      </c>
      <c r="I40" s="10">
        <f>SUM(I41:I47)</f>
        <v>245</v>
      </c>
      <c r="K40">
        <f>SUM(K41:K47)</f>
        <v>3444</v>
      </c>
      <c r="L40">
        <f>SUM(L41:L47)</f>
        <v>219</v>
      </c>
      <c r="M40">
        <f>SUM(M41:M47)</f>
        <v>251</v>
      </c>
    </row>
    <row r="41" spans="1:13" ht="15.75">
      <c r="A41" t="s">
        <v>18</v>
      </c>
      <c r="B41">
        <f aca="true" t="shared" si="9" ref="B41:B47">SUM(C41+M41)</f>
        <v>90</v>
      </c>
      <c r="C41">
        <f aca="true" t="shared" si="10" ref="C41:C47">SUM(E41+K41+L41)</f>
        <v>89</v>
      </c>
      <c r="E41" s="10">
        <f aca="true" t="shared" si="11" ref="E41:E47">SUM(F41:I41)</f>
        <v>12</v>
      </c>
      <c r="F41" s="13">
        <v>2</v>
      </c>
      <c r="G41" s="13">
        <v>7</v>
      </c>
      <c r="H41" s="13">
        <v>0</v>
      </c>
      <c r="I41" s="13">
        <v>3</v>
      </c>
      <c r="K41" s="7">
        <v>68</v>
      </c>
      <c r="L41" s="7">
        <v>9</v>
      </c>
      <c r="M41" s="7">
        <v>1</v>
      </c>
    </row>
    <row r="42" spans="1:13" ht="15.75">
      <c r="A42" t="s">
        <v>19</v>
      </c>
      <c r="B42">
        <f t="shared" si="9"/>
        <v>1024</v>
      </c>
      <c r="C42">
        <f t="shared" si="10"/>
        <v>941</v>
      </c>
      <c r="E42" s="10">
        <f t="shared" si="11"/>
        <v>286</v>
      </c>
      <c r="F42" s="13">
        <v>106</v>
      </c>
      <c r="G42" s="13">
        <v>115</v>
      </c>
      <c r="H42" s="13">
        <v>7</v>
      </c>
      <c r="I42" s="13">
        <v>58</v>
      </c>
      <c r="K42" s="7">
        <v>627</v>
      </c>
      <c r="L42" s="7">
        <v>28</v>
      </c>
      <c r="M42" s="7">
        <v>83</v>
      </c>
    </row>
    <row r="43" spans="1:13" ht="15.75">
      <c r="A43" t="s">
        <v>20</v>
      </c>
      <c r="B43">
        <f t="shared" si="9"/>
        <v>123</v>
      </c>
      <c r="C43">
        <f t="shared" si="10"/>
        <v>112</v>
      </c>
      <c r="E43" s="10">
        <f t="shared" si="11"/>
        <v>24</v>
      </c>
      <c r="F43" s="13">
        <v>16</v>
      </c>
      <c r="G43" s="13">
        <v>2</v>
      </c>
      <c r="H43" s="13">
        <v>2</v>
      </c>
      <c r="I43" s="13">
        <v>4</v>
      </c>
      <c r="K43" s="7">
        <v>84</v>
      </c>
      <c r="L43" s="7">
        <v>4</v>
      </c>
      <c r="M43" s="7">
        <v>11</v>
      </c>
    </row>
    <row r="44" spans="1:13" ht="15.75">
      <c r="A44" t="s">
        <v>21</v>
      </c>
      <c r="B44">
        <f t="shared" si="9"/>
        <v>3778</v>
      </c>
      <c r="C44">
        <f t="shared" si="10"/>
        <v>3623</v>
      </c>
      <c r="E44" s="10">
        <f t="shared" si="11"/>
        <v>1048</v>
      </c>
      <c r="F44" s="13">
        <v>355</v>
      </c>
      <c r="G44" s="13">
        <v>500</v>
      </c>
      <c r="H44" s="13">
        <v>21</v>
      </c>
      <c r="I44" s="13">
        <v>172</v>
      </c>
      <c r="K44" s="7">
        <v>2412</v>
      </c>
      <c r="L44" s="7">
        <v>163</v>
      </c>
      <c r="M44" s="7">
        <v>155</v>
      </c>
    </row>
    <row r="45" spans="1:13" ht="15.75">
      <c r="A45" t="s">
        <v>22</v>
      </c>
      <c r="B45">
        <f t="shared" si="9"/>
        <v>155</v>
      </c>
      <c r="C45">
        <f t="shared" si="10"/>
        <v>154</v>
      </c>
      <c r="E45" s="10">
        <f t="shared" si="11"/>
        <v>19</v>
      </c>
      <c r="F45" s="13">
        <v>5</v>
      </c>
      <c r="G45" s="13">
        <v>11</v>
      </c>
      <c r="H45" s="13">
        <v>0</v>
      </c>
      <c r="I45" s="13">
        <v>3</v>
      </c>
      <c r="K45" s="7">
        <v>127</v>
      </c>
      <c r="L45" s="7">
        <v>8</v>
      </c>
      <c r="M45" s="7">
        <v>1</v>
      </c>
    </row>
    <row r="46" spans="1:13" ht="15.75">
      <c r="A46" t="s">
        <v>23</v>
      </c>
      <c r="B46">
        <f t="shared" si="9"/>
        <v>83</v>
      </c>
      <c r="C46">
        <f t="shared" si="10"/>
        <v>83</v>
      </c>
      <c r="E46" s="10">
        <f t="shared" si="11"/>
        <v>11</v>
      </c>
      <c r="F46" s="13">
        <v>3</v>
      </c>
      <c r="G46" s="13">
        <v>4</v>
      </c>
      <c r="H46" s="13">
        <v>1</v>
      </c>
      <c r="I46" s="13">
        <v>3</v>
      </c>
      <c r="K46" s="7">
        <v>69</v>
      </c>
      <c r="L46" s="7">
        <v>3</v>
      </c>
      <c r="M46" s="7">
        <v>0</v>
      </c>
    </row>
    <row r="47" spans="1:13" ht="15.75">
      <c r="A47" t="s">
        <v>24</v>
      </c>
      <c r="B47">
        <f t="shared" si="9"/>
        <v>74</v>
      </c>
      <c r="C47">
        <f t="shared" si="10"/>
        <v>74</v>
      </c>
      <c r="E47" s="10">
        <f t="shared" si="11"/>
        <v>13</v>
      </c>
      <c r="F47" s="13">
        <v>4</v>
      </c>
      <c r="G47" s="13">
        <v>7</v>
      </c>
      <c r="H47" s="13">
        <v>0</v>
      </c>
      <c r="I47" s="13">
        <v>2</v>
      </c>
      <c r="K47" s="7">
        <v>57</v>
      </c>
      <c r="L47" s="7">
        <v>4</v>
      </c>
      <c r="M47" s="7">
        <v>0</v>
      </c>
    </row>
    <row r="48" spans="5:9" ht="15.75" hidden="1">
      <c r="E48" s="10"/>
      <c r="F48" s="10"/>
      <c r="G48" s="10"/>
      <c r="H48" s="10"/>
      <c r="I48" s="10"/>
    </row>
    <row r="49" spans="1:13" ht="15.75" hidden="1">
      <c r="A49" t="s">
        <v>27</v>
      </c>
      <c r="B49">
        <f>SUM(B50:B56)</f>
        <v>5149</v>
      </c>
      <c r="C49">
        <f>SUM(C50:C56)</f>
        <v>4946</v>
      </c>
      <c r="E49" s="10">
        <f>SUM(F49:I49)</f>
        <v>1365</v>
      </c>
      <c r="F49" s="10">
        <f>SUM(F50:F56)</f>
        <v>496</v>
      </c>
      <c r="G49" s="10">
        <f>SUM(G50:G56)</f>
        <v>587</v>
      </c>
      <c r="H49" s="10">
        <f>SUM(H50:H56)</f>
        <v>39</v>
      </c>
      <c r="I49" s="10">
        <f>SUM(I50:I56)</f>
        <v>243</v>
      </c>
      <c r="K49">
        <f>SUM(K50:K56)</f>
        <v>3433</v>
      </c>
      <c r="L49">
        <f>SUM(L50:L56)</f>
        <v>148</v>
      </c>
      <c r="M49">
        <f>SUM(M50:M56)</f>
        <v>203</v>
      </c>
    </row>
    <row r="50" spans="1:13" ht="15.75" hidden="1">
      <c r="A50" t="s">
        <v>18</v>
      </c>
      <c r="B50">
        <f aca="true" t="shared" si="12" ref="B50:B56">SUM(C50+M50)</f>
        <v>100</v>
      </c>
      <c r="C50">
        <f aca="true" t="shared" si="13" ref="C50:C56">SUM(E50+K50+L50)</f>
        <v>97</v>
      </c>
      <c r="E50" s="10">
        <f aca="true" t="shared" si="14" ref="E50:E56">SUM(F50:I50)</f>
        <v>17</v>
      </c>
      <c r="F50" s="13">
        <v>3</v>
      </c>
      <c r="G50" s="13">
        <v>11</v>
      </c>
      <c r="H50" s="13">
        <v>1</v>
      </c>
      <c r="I50" s="13">
        <v>2</v>
      </c>
      <c r="K50" s="7">
        <v>75</v>
      </c>
      <c r="L50" s="7">
        <v>5</v>
      </c>
      <c r="M50" s="7">
        <v>3</v>
      </c>
    </row>
    <row r="51" spans="1:13" ht="15.75" hidden="1">
      <c r="A51" t="s">
        <v>19</v>
      </c>
      <c r="B51">
        <f t="shared" si="12"/>
        <v>1019</v>
      </c>
      <c r="C51">
        <f t="shared" si="13"/>
        <v>946</v>
      </c>
      <c r="E51" s="10">
        <f t="shared" si="14"/>
        <v>253</v>
      </c>
      <c r="F51" s="13">
        <v>100</v>
      </c>
      <c r="G51" s="13">
        <v>105</v>
      </c>
      <c r="H51" s="13">
        <v>5</v>
      </c>
      <c r="I51" s="13">
        <v>43</v>
      </c>
      <c r="K51" s="7">
        <v>673</v>
      </c>
      <c r="L51" s="7">
        <v>20</v>
      </c>
      <c r="M51" s="7">
        <v>73</v>
      </c>
    </row>
    <row r="52" spans="1:13" ht="15.75" hidden="1">
      <c r="A52" t="s">
        <v>20</v>
      </c>
      <c r="B52">
        <f t="shared" si="12"/>
        <v>140</v>
      </c>
      <c r="C52">
        <f t="shared" si="13"/>
        <v>138</v>
      </c>
      <c r="E52" s="10">
        <f t="shared" si="14"/>
        <v>32</v>
      </c>
      <c r="F52" s="13">
        <v>22</v>
      </c>
      <c r="G52" s="13">
        <v>5</v>
      </c>
      <c r="H52" s="13">
        <v>0</v>
      </c>
      <c r="I52" s="13">
        <v>5</v>
      </c>
      <c r="K52" s="7">
        <v>97</v>
      </c>
      <c r="L52" s="7">
        <v>9</v>
      </c>
      <c r="M52" s="7">
        <v>2</v>
      </c>
    </row>
    <row r="53" spans="1:13" ht="15.75" hidden="1">
      <c r="A53" t="s">
        <v>21</v>
      </c>
      <c r="B53">
        <f t="shared" si="12"/>
        <v>3599</v>
      </c>
      <c r="C53">
        <f t="shared" si="13"/>
        <v>3480</v>
      </c>
      <c r="E53" s="10">
        <f t="shared" si="14"/>
        <v>1019</v>
      </c>
      <c r="F53" s="13">
        <v>356</v>
      </c>
      <c r="G53" s="13">
        <v>447</v>
      </c>
      <c r="H53" s="13">
        <v>33</v>
      </c>
      <c r="I53" s="13">
        <v>183</v>
      </c>
      <c r="K53" s="7">
        <v>2353</v>
      </c>
      <c r="L53" s="7">
        <v>108</v>
      </c>
      <c r="M53" s="7">
        <v>119</v>
      </c>
    </row>
    <row r="54" spans="1:13" ht="15.75" hidden="1">
      <c r="A54" t="s">
        <v>22</v>
      </c>
      <c r="B54">
        <f t="shared" si="12"/>
        <v>141</v>
      </c>
      <c r="C54">
        <f t="shared" si="13"/>
        <v>139</v>
      </c>
      <c r="E54" s="10">
        <f t="shared" si="14"/>
        <v>16</v>
      </c>
      <c r="F54" s="13">
        <v>5</v>
      </c>
      <c r="G54" s="13">
        <v>6</v>
      </c>
      <c r="H54" s="13">
        <v>0</v>
      </c>
      <c r="I54" s="13">
        <v>5</v>
      </c>
      <c r="K54" s="7">
        <v>119</v>
      </c>
      <c r="L54" s="7">
        <v>4</v>
      </c>
      <c r="M54" s="7">
        <v>2</v>
      </c>
    </row>
    <row r="55" spans="1:13" ht="15.75" hidden="1">
      <c r="A55" t="s">
        <v>23</v>
      </c>
      <c r="B55">
        <f t="shared" si="12"/>
        <v>67</v>
      </c>
      <c r="C55">
        <f t="shared" si="13"/>
        <v>63</v>
      </c>
      <c r="E55" s="10">
        <f t="shared" si="14"/>
        <v>8</v>
      </c>
      <c r="F55" s="13">
        <v>2</v>
      </c>
      <c r="G55" s="13">
        <v>2</v>
      </c>
      <c r="H55" s="13">
        <v>0</v>
      </c>
      <c r="I55" s="13">
        <v>4</v>
      </c>
      <c r="K55" s="7">
        <v>53</v>
      </c>
      <c r="L55" s="7">
        <v>2</v>
      </c>
      <c r="M55" s="7">
        <v>4</v>
      </c>
    </row>
    <row r="56" spans="1:13" ht="15.75" hidden="1">
      <c r="A56" t="s">
        <v>24</v>
      </c>
      <c r="B56">
        <f t="shared" si="12"/>
        <v>83</v>
      </c>
      <c r="C56">
        <f t="shared" si="13"/>
        <v>83</v>
      </c>
      <c r="E56" s="10">
        <f t="shared" si="14"/>
        <v>20</v>
      </c>
      <c r="F56" s="13">
        <v>8</v>
      </c>
      <c r="G56" s="13">
        <v>11</v>
      </c>
      <c r="H56" s="13">
        <v>0</v>
      </c>
      <c r="I56" s="13">
        <v>1</v>
      </c>
      <c r="K56" s="7">
        <v>63</v>
      </c>
      <c r="L56" s="7">
        <v>0</v>
      </c>
      <c r="M56" s="7">
        <v>0</v>
      </c>
    </row>
    <row r="57" spans="1:13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9" spans="1:11" ht="15.75">
      <c r="A59" t="s">
        <v>28</v>
      </c>
      <c r="K59" t="s">
        <v>29</v>
      </c>
    </row>
    <row r="60" spans="1:11" ht="15.75">
      <c r="A60" t="s">
        <v>30</v>
      </c>
      <c r="K60" t="s">
        <v>31</v>
      </c>
    </row>
    <row r="61" spans="1:11" ht="15.75">
      <c r="A61" t="s">
        <v>32</v>
      </c>
      <c r="K61" s="7" t="s">
        <v>36</v>
      </c>
    </row>
  </sheetData>
  <sheetProtection sheet="1" objects="1" scenarios="1"/>
  <printOptions horizontalCentered="1"/>
  <pageMargins left="0.75" right="0.75" top="0.48" bottom="0.59" header="0.5" footer="0.5"/>
  <pageSetup fitToHeight="1" fitToWidth="1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Ramzia Rida</cp:lastModifiedBy>
  <cp:lastPrinted>1998-11-13T21:06:50Z</cp:lastPrinted>
  <dcterms:created xsi:type="dcterms:W3CDTF">1998-11-10T19:11:11Z</dcterms:created>
  <dcterms:modified xsi:type="dcterms:W3CDTF">2004-02-04T18:19:56Z</dcterms:modified>
  <cp:category/>
  <cp:version/>
  <cp:contentType/>
  <cp:contentStatus/>
</cp:coreProperties>
</file>