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D13" i="1" s="1"/>
  <c r="I13" i="1"/>
  <c r="L13" i="1"/>
  <c r="O13" i="1"/>
  <c r="R13" i="1"/>
  <c r="U13" i="1"/>
  <c r="X13" i="1"/>
  <c r="AA13" i="1"/>
  <c r="T16" i="1"/>
  <c r="T15" i="1"/>
  <c r="Q16" i="1"/>
  <c r="N16" i="1"/>
  <c r="K16" i="1"/>
  <c r="F16" i="1"/>
  <c r="H16" i="1" s="1"/>
  <c r="D16" i="1"/>
  <c r="W16" i="1"/>
  <c r="Z16" i="1"/>
  <c r="AC16" i="1"/>
  <c r="X18" i="1"/>
  <c r="U18" i="1"/>
  <c r="R18" i="1"/>
  <c r="O18" i="1"/>
  <c r="L18" i="1"/>
  <c r="I18" i="1"/>
  <c r="B18" i="1"/>
  <c r="Z21" i="1"/>
  <c r="W21" i="1"/>
  <c r="N21" i="1"/>
  <c r="Q21" i="1"/>
  <c r="T21" i="1"/>
  <c r="K21" i="1"/>
  <c r="F21" i="1"/>
  <c r="H21" i="1" s="1"/>
  <c r="D21" i="1"/>
  <c r="U23" i="1"/>
  <c r="R23" i="1"/>
  <c r="O23" i="1"/>
  <c r="L23" i="1"/>
  <c r="I23" i="1"/>
  <c r="B23" i="1"/>
  <c r="N26" i="1"/>
  <c r="Q26" i="1"/>
  <c r="T26" i="1"/>
  <c r="W26" i="1"/>
  <c r="K26" i="1"/>
  <c r="D26" i="1"/>
  <c r="F26" i="1"/>
  <c r="H26" i="1" s="1"/>
  <c r="R28" i="1"/>
  <c r="O28" i="1"/>
  <c r="L28" i="1"/>
  <c r="I28" i="1"/>
  <c r="B28" i="1"/>
  <c r="D31" i="1"/>
  <c r="T31" i="1"/>
  <c r="Q31" i="1"/>
  <c r="N31" i="1"/>
  <c r="K31" i="1"/>
  <c r="F31" i="1"/>
  <c r="H31" i="1" s="1"/>
  <c r="B33" i="1"/>
  <c r="D33" i="1" s="1"/>
  <c r="D36" i="1"/>
  <c r="Q36" i="1"/>
  <c r="N36" i="1"/>
  <c r="K36" i="1"/>
  <c r="F36" i="1"/>
  <c r="I33" i="1"/>
  <c r="L33" i="1"/>
  <c r="O33" i="1"/>
  <c r="L38" i="1"/>
  <c r="I38" i="1"/>
  <c r="B38" i="1"/>
  <c r="D38" i="1" s="1"/>
  <c r="F41" i="1"/>
  <c r="H41" i="1" s="1"/>
  <c r="D41" i="1"/>
  <c r="K41" i="1"/>
  <c r="N41" i="1"/>
  <c r="D46" i="1"/>
  <c r="B43" i="1"/>
  <c r="D43" i="1" s="1"/>
  <c r="F46" i="1"/>
  <c r="H46" i="1" s="1"/>
  <c r="I43" i="1"/>
  <c r="K46" i="1"/>
  <c r="F30" i="1"/>
  <c r="H30" i="1" s="1"/>
  <c r="F29" i="1"/>
  <c r="H29" i="1" s="1"/>
  <c r="T30" i="1"/>
  <c r="T29" i="1"/>
  <c r="Q30" i="1"/>
  <c r="Q29" i="1"/>
  <c r="N30" i="1"/>
  <c r="N29" i="1"/>
  <c r="K30" i="1"/>
  <c r="K29" i="1"/>
  <c r="F45" i="1"/>
  <c r="H45" i="1" s="1"/>
  <c r="F44" i="1"/>
  <c r="H44" i="1" s="1"/>
  <c r="F39" i="1"/>
  <c r="H39" i="1" s="1"/>
  <c r="F40" i="1"/>
  <c r="H40" i="1" s="1"/>
  <c r="F24" i="1"/>
  <c r="H24" i="1" s="1"/>
  <c r="F25" i="1"/>
  <c r="F35" i="1"/>
  <c r="H35" i="1" s="1"/>
  <c r="F34" i="1"/>
  <c r="H34" i="1" s="1"/>
  <c r="D39" i="1"/>
  <c r="F20" i="1"/>
  <c r="H20" i="1" s="1"/>
  <c r="F19" i="1"/>
  <c r="K44" i="1"/>
  <c r="K45" i="1"/>
  <c r="N39" i="1"/>
  <c r="N40" i="1"/>
  <c r="K39" i="1"/>
  <c r="K40" i="1"/>
  <c r="Q34" i="1"/>
  <c r="Q35" i="1"/>
  <c r="N34" i="1"/>
  <c r="N35" i="1"/>
  <c r="K34" i="1"/>
  <c r="K35" i="1"/>
  <c r="W24" i="1"/>
  <c r="W25" i="1"/>
  <c r="T24" i="1"/>
  <c r="T25" i="1"/>
  <c r="Q25" i="1"/>
  <c r="Q24" i="1"/>
  <c r="N24" i="1"/>
  <c r="N25" i="1"/>
  <c r="K24" i="1"/>
  <c r="K25" i="1"/>
  <c r="Z19" i="1"/>
  <c r="Z20" i="1"/>
  <c r="W19" i="1"/>
  <c r="W20" i="1"/>
  <c r="T19" i="1"/>
  <c r="T20" i="1"/>
  <c r="Q19" i="1"/>
  <c r="Q20" i="1"/>
  <c r="N19" i="1"/>
  <c r="N20" i="1"/>
  <c r="K19" i="1"/>
  <c r="K20" i="1"/>
  <c r="AC15" i="1"/>
  <c r="AC14" i="1"/>
  <c r="Z14" i="1"/>
  <c r="Z15" i="1"/>
  <c r="W14" i="1"/>
  <c r="W15" i="1"/>
  <c r="T14" i="1"/>
  <c r="T13" i="1"/>
  <c r="Q14" i="1"/>
  <c r="Q15" i="1"/>
  <c r="N14" i="1"/>
  <c r="N15" i="1"/>
  <c r="K14" i="1"/>
  <c r="K15" i="1"/>
  <c r="F15" i="1"/>
  <c r="H15" i="1" s="1"/>
  <c r="F14" i="1"/>
  <c r="H14" i="1" s="1"/>
  <c r="D40" i="1"/>
  <c r="D45" i="1"/>
  <c r="D44" i="1"/>
  <c r="D35" i="1"/>
  <c r="D34" i="1"/>
  <c r="D30" i="1"/>
  <c r="D29" i="1"/>
  <c r="D25" i="1"/>
  <c r="D24" i="1"/>
  <c r="D20" i="1"/>
  <c r="D19" i="1"/>
  <c r="D18" i="1"/>
  <c r="D15" i="1"/>
  <c r="D14" i="1"/>
  <c r="T18" i="1" l="1"/>
  <c r="W18" i="1"/>
  <c r="W23" i="1"/>
  <c r="K43" i="1"/>
  <c r="AC13" i="1"/>
  <c r="Z13" i="1"/>
  <c r="N13" i="1"/>
  <c r="N18" i="1"/>
  <c r="Q18" i="1"/>
  <c r="Q23" i="1"/>
  <c r="T28" i="1"/>
  <c r="K33" i="1"/>
  <c r="W13" i="1"/>
  <c r="K13" i="1"/>
  <c r="Z18" i="1"/>
  <c r="D23" i="1"/>
  <c r="K23" i="1"/>
  <c r="N23" i="1"/>
  <c r="T23" i="1"/>
  <c r="N28" i="1"/>
  <c r="D28" i="1"/>
  <c r="K28" i="1"/>
  <c r="Q28" i="1"/>
  <c r="K38" i="1"/>
  <c r="N38" i="1"/>
  <c r="K18" i="1"/>
  <c r="Q13" i="1"/>
  <c r="Q33" i="1"/>
  <c r="N33" i="1"/>
  <c r="F43" i="1"/>
  <c r="H43" i="1" s="1"/>
  <c r="F38" i="1"/>
  <c r="H38" i="1" s="1"/>
  <c r="F33" i="1"/>
  <c r="H33" i="1" s="1"/>
  <c r="H36" i="1"/>
  <c r="F28" i="1"/>
  <c r="H28" i="1" s="1"/>
  <c r="F23" i="1"/>
  <c r="H23" i="1" s="1"/>
  <c r="H25" i="1"/>
  <c r="F18" i="1"/>
  <c r="H18" i="1" s="1"/>
  <c r="H19" i="1"/>
  <c r="F13" i="1"/>
  <c r="H13" i="1" s="1"/>
</calcChain>
</file>

<file path=xl/sharedStrings.xml><?xml version="1.0" encoding="utf-8"?>
<sst xmlns="http://schemas.openxmlformats.org/spreadsheetml/2006/main" count="233" uniqueCount="33">
  <si>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</si>
  <si>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</si>
  <si>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</si>
  <si>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</si>
  <si>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</si>
  <si>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</si>
  <si>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</si>
  <si>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</si>
  <si>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</si>
  <si>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</si>
  <si>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</si>
  <si>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</si>
  <si>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</si>
  <si>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</si>
  <si>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</si>
  <si>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</si>
  <si>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</si>
  <si>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</si>
  <si>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</si>
  <si>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Office of the Registrar</t>
  </si>
  <si>
    <t xml:space="preserve">  %</t>
  </si>
  <si>
    <t xml:space="preserve">   Non-Resident Alien</t>
  </si>
  <si>
    <t>New Report as of Fall 2008 reports on all students.</t>
  </si>
  <si>
    <t>Fall 2008 Freshmen, Total</t>
  </si>
  <si>
    <t>Fall 2009 Freshmen, Total</t>
  </si>
  <si>
    <t>Fall 2011 Freshmen, Total</t>
  </si>
  <si>
    <t>Fall 2010 Freshmen, Total</t>
  </si>
  <si>
    <t>Fall 2013 Freshmen, Total</t>
  </si>
  <si>
    <t>Spring/Summer/Fall Beginning Freshmen Who Did Not Receive a Degree and Were Not Still Enrolled Fall 2015</t>
  </si>
  <si>
    <t>Data as of 9/28/2015</t>
  </si>
  <si>
    <t>FRP 2   Report 869:2060</t>
  </si>
  <si>
    <t>Fall 2014 Freshmen, Total</t>
  </si>
  <si>
    <t>Fall 2012Freshmen,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</si>
</sst>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8100" y="181927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3909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159" name="Line 3"/>
        <xdr:cNvSpPr>
          <a:spLocks noChangeShapeType="1"/>
        </xdr:cNvSpPr>
      </xdr:nvSpPr>
      <xdr:spPr bwMode="auto">
        <a:xfrm>
          <a:off x="119443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60" name="Line 4"/>
        <xdr:cNvSpPr>
          <a:spLocks noChangeShapeType="1"/>
        </xdr:cNvSpPr>
      </xdr:nvSpPr>
      <xdr:spPr bwMode="auto">
        <a:xfrm>
          <a:off x="106394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61" name="Line 5"/>
        <xdr:cNvSpPr>
          <a:spLocks noChangeShapeType="1"/>
        </xdr:cNvSpPr>
      </xdr:nvSpPr>
      <xdr:spPr bwMode="auto">
        <a:xfrm>
          <a:off x="9401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62" name="Line 6"/>
        <xdr:cNvSpPr>
          <a:spLocks noChangeShapeType="1"/>
        </xdr:cNvSpPr>
      </xdr:nvSpPr>
      <xdr:spPr bwMode="auto">
        <a:xfrm>
          <a:off x="82391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63" name="Line 7"/>
        <xdr:cNvSpPr>
          <a:spLocks noChangeShapeType="1"/>
        </xdr:cNvSpPr>
      </xdr:nvSpPr>
      <xdr:spPr bwMode="auto">
        <a:xfrm>
          <a:off x="70104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64" name="Line 8"/>
        <xdr:cNvSpPr>
          <a:spLocks noChangeShapeType="1"/>
        </xdr:cNvSpPr>
      </xdr:nvSpPr>
      <xdr:spPr bwMode="auto">
        <a:xfrm flipV="1">
          <a:off x="58388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 flipV="1">
          <a:off x="45243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66" name="Line 10"/>
        <xdr:cNvSpPr>
          <a:spLocks noChangeShapeType="1"/>
        </xdr:cNvSpPr>
      </xdr:nvSpPr>
      <xdr:spPr bwMode="auto">
        <a:xfrm>
          <a:off x="34004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67" name="Line 11"/>
        <xdr:cNvSpPr>
          <a:spLocks noChangeShapeType="1"/>
        </xdr:cNvSpPr>
      </xdr:nvSpPr>
      <xdr:spPr bwMode="auto">
        <a:xfrm>
          <a:off x="1990725" y="1514475"/>
          <a:ext cx="111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68" name="Line 12"/>
        <xdr:cNvSpPr>
          <a:spLocks noChangeShapeType="1"/>
        </xdr:cNvSpPr>
      </xdr:nvSpPr>
      <xdr:spPr bwMode="auto">
        <a:xfrm flipH="1">
          <a:off x="47625" y="65722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zoomScale="90" workbookViewId="0">
      <selection activeCell="A10" sqref="A10"/>
    </sheetView>
  </sheetViews>
  <sheetFormatPr defaultRowHeight="12.75" x14ac:dyDescent="0.2"/>
  <cols>
    <col min="1" max="1" width="30.28515625" style="12" customWidth="1"/>
    <col min="2" max="2" width="10.7109375" style="12" customWidth="1"/>
    <col min="3" max="3" width="0.5703125" style="12" customWidth="1"/>
    <col min="4" max="4" width="7.28515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28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20</v>
      </c>
      <c r="E8" s="6"/>
      <c r="F8" s="7" t="s">
        <v>4</v>
      </c>
      <c r="G8" s="6"/>
      <c r="H8" s="31" t="s">
        <v>20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23</v>
      </c>
      <c r="B13" s="20">
        <f>SUM(B14:B16)</f>
        <v>5762</v>
      </c>
      <c r="D13" s="21">
        <f>B13/B13</f>
        <v>1</v>
      </c>
      <c r="F13" s="20">
        <f>SUM(F14:F16)</f>
        <v>467</v>
      </c>
      <c r="H13" s="36">
        <f>F13/B13</f>
        <v>8.104824713641097E-2</v>
      </c>
      <c r="I13" s="20">
        <f>SUM(I14:I16)</f>
        <v>176</v>
      </c>
      <c r="K13" s="40">
        <f>I13/B13</f>
        <v>3.0544949670253386E-2</v>
      </c>
      <c r="L13" s="20">
        <f>SUM(L14:L16)</f>
        <v>102</v>
      </c>
      <c r="N13" s="40">
        <f>L13/B13</f>
        <v>1.7702186740715029E-2</v>
      </c>
      <c r="O13" s="20">
        <f>SUM(O14:O16)</f>
        <v>57</v>
      </c>
      <c r="Q13" s="40">
        <f>O13/B13</f>
        <v>9.8923984727525161E-3</v>
      </c>
      <c r="R13" s="20">
        <f>SUM(R14:R16)</f>
        <v>55</v>
      </c>
      <c r="T13" s="40">
        <f>R13/B13</f>
        <v>9.5452967719541829E-3</v>
      </c>
      <c r="U13" s="20">
        <f>SUM(U14:U16)</f>
        <v>52</v>
      </c>
      <c r="W13" s="40">
        <f>U13/B13</f>
        <v>9.0246442207566821E-3</v>
      </c>
      <c r="X13" s="20">
        <f>SUM(X14:X16)</f>
        <v>12</v>
      </c>
      <c r="Z13" s="40">
        <f>X13/B13</f>
        <v>2.0826102047900035E-3</v>
      </c>
      <c r="AA13" s="12">
        <f>SUM(AA14:AA16)</f>
        <v>13</v>
      </c>
      <c r="AC13" s="38">
        <f>AA13/B13</f>
        <v>2.2561610551891705E-3</v>
      </c>
    </row>
    <row r="14" spans="1:30" ht="15" x14ac:dyDescent="0.2">
      <c r="A14" s="19" t="s">
        <v>3</v>
      </c>
      <c r="B14" s="25">
        <v>667</v>
      </c>
      <c r="D14" s="21">
        <f>B14/B14</f>
        <v>1</v>
      </c>
      <c r="F14" s="20">
        <f>SUM(I14,L14,O14,R14,U14,X14,AA14)</f>
        <v>90</v>
      </c>
      <c r="H14" s="36">
        <f>F14/B14</f>
        <v>0.13493253373313344</v>
      </c>
      <c r="I14" s="25">
        <v>23</v>
      </c>
      <c r="K14" s="40">
        <f>I14/B14</f>
        <v>3.4482758620689655E-2</v>
      </c>
      <c r="L14" s="25">
        <v>16</v>
      </c>
      <c r="N14" s="40">
        <f>L14/B14</f>
        <v>2.3988005997001498E-2</v>
      </c>
      <c r="O14" s="25">
        <v>13</v>
      </c>
      <c r="Q14" s="40">
        <f>O14/B14</f>
        <v>1.9490254872563718E-2</v>
      </c>
      <c r="R14" s="25">
        <v>13</v>
      </c>
      <c r="T14" s="40">
        <f>R14/B14</f>
        <v>1.9490254872563718E-2</v>
      </c>
      <c r="U14" s="25">
        <v>16</v>
      </c>
      <c r="W14" s="40">
        <f>U14/B14</f>
        <v>2.3988005997001498E-2</v>
      </c>
      <c r="X14" s="25">
        <v>5</v>
      </c>
      <c r="Z14" s="40">
        <f>X14/B14</f>
        <v>7.4962518740629685E-3</v>
      </c>
      <c r="AA14" s="25">
        <v>4</v>
      </c>
      <c r="AC14" s="38">
        <f>AA14/B14</f>
        <v>5.9970014992503746E-3</v>
      </c>
    </row>
    <row r="15" spans="1:30" ht="15" x14ac:dyDescent="0.2">
      <c r="A15" s="19" t="s">
        <v>2</v>
      </c>
      <c r="B15" s="25">
        <v>4868</v>
      </c>
      <c r="D15" s="21">
        <f>B15/B15</f>
        <v>1</v>
      </c>
      <c r="F15" s="20">
        <f>SUM(I15,L15,O15,R15,U15,X15,AA15)</f>
        <v>360</v>
      </c>
      <c r="H15" s="36">
        <f>F15/B15</f>
        <v>7.3952341824157761E-2</v>
      </c>
      <c r="I15" s="25">
        <v>144</v>
      </c>
      <c r="K15" s="40">
        <f>I15/B15</f>
        <v>2.9580936729663106E-2</v>
      </c>
      <c r="L15" s="25">
        <v>80</v>
      </c>
      <c r="N15" s="40">
        <f>L15/B15</f>
        <v>1.6433853738701727E-2</v>
      </c>
      <c r="O15" s="25">
        <v>44</v>
      </c>
      <c r="Q15" s="40">
        <f>O15/B15</f>
        <v>9.0386195562859491E-3</v>
      </c>
      <c r="R15" s="25">
        <v>41</v>
      </c>
      <c r="T15" s="40">
        <f>R15/B15</f>
        <v>8.4223500410846343E-3</v>
      </c>
      <c r="U15" s="25">
        <v>36</v>
      </c>
      <c r="W15" s="40">
        <f>U15/B15</f>
        <v>7.3952341824157766E-3</v>
      </c>
      <c r="X15" s="25">
        <v>7</v>
      </c>
      <c r="Z15" s="40">
        <f>X15/B15</f>
        <v>1.437962202136401E-3</v>
      </c>
      <c r="AA15" s="25">
        <v>8</v>
      </c>
      <c r="AC15" s="38">
        <f>AA15/B15</f>
        <v>1.6433853738701725E-3</v>
      </c>
    </row>
    <row r="16" spans="1:30" ht="15" x14ac:dyDescent="0.2">
      <c r="A16" s="19" t="s">
        <v>21</v>
      </c>
      <c r="B16" s="25">
        <v>227</v>
      </c>
      <c r="D16" s="21">
        <f>B16/B16</f>
        <v>1</v>
      </c>
      <c r="F16" s="20">
        <f>SUM(I16,L16,O16,R16,U16,X16,AA16)</f>
        <v>17</v>
      </c>
      <c r="H16" s="36">
        <f>F16/B16</f>
        <v>7.4889867841409691E-2</v>
      </c>
      <c r="I16" s="25">
        <v>9</v>
      </c>
      <c r="K16" s="40">
        <f>I16/B16</f>
        <v>3.9647577092511016E-2</v>
      </c>
      <c r="L16" s="25">
        <v>6</v>
      </c>
      <c r="N16" s="40">
        <f>L16/B16</f>
        <v>2.643171806167401E-2</v>
      </c>
      <c r="O16" s="25">
        <v>0</v>
      </c>
      <c r="Q16" s="40">
        <f>O16/B16</f>
        <v>0</v>
      </c>
      <c r="R16" s="25">
        <v>1</v>
      </c>
      <c r="T16" s="40">
        <f>R16/B16</f>
        <v>4.4052863436123352E-3</v>
      </c>
      <c r="U16" s="25">
        <v>0</v>
      </c>
      <c r="W16" s="40">
        <f>U16/B16</f>
        <v>0</v>
      </c>
      <c r="X16" s="25">
        <v>0</v>
      </c>
      <c r="Z16" s="40">
        <f>X16/B16</f>
        <v>0</v>
      </c>
      <c r="AA16" s="25">
        <v>1</v>
      </c>
      <c r="AC16" s="38">
        <f>AA16/B16</f>
        <v>4.4052863436123352E-3</v>
      </c>
    </row>
    <row r="17" spans="1:29" ht="15" x14ac:dyDescent="0.2">
      <c r="A17" s="19"/>
      <c r="B17" s="20"/>
      <c r="D17" s="20"/>
      <c r="F17" s="20"/>
      <c r="H17" s="36"/>
      <c r="I17" s="20"/>
      <c r="K17" s="40"/>
      <c r="L17" s="20"/>
      <c r="N17" s="40"/>
      <c r="O17" s="20"/>
      <c r="Q17" s="40"/>
      <c r="R17" s="20"/>
      <c r="T17" s="40"/>
      <c r="U17" s="20"/>
      <c r="W17" s="40"/>
      <c r="X17" s="20"/>
      <c r="Z17" s="40"/>
    </row>
    <row r="18" spans="1:29" ht="15" x14ac:dyDescent="0.2">
      <c r="A18" s="19" t="s">
        <v>24</v>
      </c>
      <c r="B18" s="20">
        <f>SUM(B19:B21)</f>
        <v>6058</v>
      </c>
      <c r="D18" s="21">
        <f>B18/B18</f>
        <v>1</v>
      </c>
      <c r="F18" s="20">
        <f>SUM(F19:F21)</f>
        <v>558</v>
      </c>
      <c r="H18" s="36">
        <f>F18/B18</f>
        <v>9.2109607131066362E-2</v>
      </c>
      <c r="I18" s="20">
        <f>SUM(I19:I21)</f>
        <v>196</v>
      </c>
      <c r="K18" s="40">
        <f>I18/B18</f>
        <v>3.2353912182238362E-2</v>
      </c>
      <c r="L18" s="20">
        <f>SUM(L19:L21)</f>
        <v>110</v>
      </c>
      <c r="N18" s="40">
        <f>L18/B18</f>
        <v>1.8157807857378673E-2</v>
      </c>
      <c r="O18" s="20">
        <f>SUM(O19:O21)</f>
        <v>76</v>
      </c>
      <c r="Q18" s="40">
        <f>O18/B18</f>
        <v>1.2545394519643446E-2</v>
      </c>
      <c r="R18" s="20">
        <f>SUM(R19:R21)</f>
        <v>76</v>
      </c>
      <c r="T18" s="40">
        <f>R18/B18</f>
        <v>1.2545394519643446E-2</v>
      </c>
      <c r="U18" s="20">
        <f>SUM(U19:U21)</f>
        <v>63</v>
      </c>
      <c r="W18" s="40">
        <f>U18/B18</f>
        <v>1.039947177286233E-2</v>
      </c>
      <c r="X18" s="20">
        <f>SUM(X19:X21)</f>
        <v>37</v>
      </c>
      <c r="Z18" s="40">
        <f>X18/B18</f>
        <v>6.1076262793000992E-3</v>
      </c>
      <c r="AA18" s="12" t="s">
        <v>0</v>
      </c>
      <c r="AC18" s="38" t="s">
        <v>0</v>
      </c>
    </row>
    <row r="19" spans="1:29" ht="15" x14ac:dyDescent="0.2">
      <c r="A19" s="19" t="s">
        <v>3</v>
      </c>
      <c r="B19" s="25">
        <v>586</v>
      </c>
      <c r="D19" s="21">
        <f>B19/B19</f>
        <v>1</v>
      </c>
      <c r="F19" s="20">
        <f>SUM(I19,L19,O19,R19,U19,X19,AA19)</f>
        <v>92</v>
      </c>
      <c r="H19" s="36">
        <f>F19/B19</f>
        <v>0.15699658703071673</v>
      </c>
      <c r="I19" s="25">
        <v>28</v>
      </c>
      <c r="K19" s="40">
        <f>I19/B19</f>
        <v>4.778156996587031E-2</v>
      </c>
      <c r="L19" s="25">
        <v>20</v>
      </c>
      <c r="N19" s="40">
        <f>L19/B19</f>
        <v>3.4129692832764506E-2</v>
      </c>
      <c r="O19" s="25">
        <v>7</v>
      </c>
      <c r="Q19" s="40">
        <f>O19/B19</f>
        <v>1.1945392491467578E-2</v>
      </c>
      <c r="R19" s="25">
        <v>13</v>
      </c>
      <c r="T19" s="40">
        <f>R19/B19</f>
        <v>2.2184300341296929E-2</v>
      </c>
      <c r="U19" s="25">
        <v>18</v>
      </c>
      <c r="W19" s="40">
        <f>U19/B19</f>
        <v>3.0716723549488054E-2</v>
      </c>
      <c r="X19" s="25">
        <v>6</v>
      </c>
      <c r="Z19" s="40">
        <f>X19/B19</f>
        <v>1.0238907849829351E-2</v>
      </c>
      <c r="AA19" s="12" t="s">
        <v>0</v>
      </c>
      <c r="AC19" s="38" t="s">
        <v>0</v>
      </c>
    </row>
    <row r="20" spans="1:29" ht="15" x14ac:dyDescent="0.2">
      <c r="A20" s="19" t="s">
        <v>2</v>
      </c>
      <c r="B20" s="25">
        <v>5254</v>
      </c>
      <c r="D20" s="21">
        <f>B20/B20</f>
        <v>1</v>
      </c>
      <c r="F20" s="20">
        <f>SUM(I20,L20,O20,R20,U20,X20,AA20)</f>
        <v>448</v>
      </c>
      <c r="H20" s="36">
        <f>F20/B20</f>
        <v>8.5268366958507799E-2</v>
      </c>
      <c r="I20" s="25">
        <v>160</v>
      </c>
      <c r="K20" s="40">
        <f>I20/B20</f>
        <v>3.0452988199467072E-2</v>
      </c>
      <c r="L20" s="25">
        <v>88</v>
      </c>
      <c r="N20" s="40">
        <f>L20/B20</f>
        <v>1.6749143509706889E-2</v>
      </c>
      <c r="O20" s="25">
        <v>66</v>
      </c>
      <c r="Q20" s="40">
        <f>O20/B20</f>
        <v>1.2561857632280167E-2</v>
      </c>
      <c r="R20" s="25">
        <v>59</v>
      </c>
      <c r="T20" s="40">
        <f>R20/B20</f>
        <v>1.1229539398553484E-2</v>
      </c>
      <c r="U20" s="25">
        <v>44</v>
      </c>
      <c r="W20" s="40">
        <f>U20/B20</f>
        <v>8.3745717548534444E-3</v>
      </c>
      <c r="X20" s="25">
        <v>31</v>
      </c>
      <c r="Z20" s="40">
        <f>X20/B20</f>
        <v>5.9002664636467455E-3</v>
      </c>
      <c r="AA20" s="12" t="s">
        <v>0</v>
      </c>
      <c r="AC20" s="38" t="s">
        <v>0</v>
      </c>
    </row>
    <row r="21" spans="1:29" ht="15" x14ac:dyDescent="0.2">
      <c r="A21" s="19" t="s">
        <v>21</v>
      </c>
      <c r="B21" s="25">
        <v>218</v>
      </c>
      <c r="D21" s="21">
        <f>B21/B21</f>
        <v>1</v>
      </c>
      <c r="F21" s="20">
        <f>SUM(I21,L21,O21,R21,U21,X21,AA21)</f>
        <v>18</v>
      </c>
      <c r="H21" s="36">
        <f>F21/B21</f>
        <v>8.2568807339449546E-2</v>
      </c>
      <c r="I21" s="25">
        <v>8</v>
      </c>
      <c r="K21" s="40">
        <f>I21/B21</f>
        <v>3.669724770642202E-2</v>
      </c>
      <c r="L21" s="25">
        <v>2</v>
      </c>
      <c r="N21" s="40">
        <f>L21/B21</f>
        <v>9.1743119266055051E-3</v>
      </c>
      <c r="O21" s="25">
        <v>3</v>
      </c>
      <c r="Q21" s="40">
        <f>O21/B21</f>
        <v>1.3761467889908258E-2</v>
      </c>
      <c r="R21" s="25">
        <v>4</v>
      </c>
      <c r="T21" s="40">
        <f>R21/B21</f>
        <v>1.834862385321101E-2</v>
      </c>
      <c r="U21" s="25">
        <v>1</v>
      </c>
      <c r="W21" s="40">
        <f>U21/B21</f>
        <v>4.5871559633027525E-3</v>
      </c>
      <c r="X21" s="25">
        <v>0</v>
      </c>
      <c r="Z21" s="40">
        <f>X21/B21</f>
        <v>0</v>
      </c>
      <c r="AA21" s="12" t="s">
        <v>0</v>
      </c>
      <c r="AC21" s="38" t="s">
        <v>0</v>
      </c>
    </row>
    <row r="22" spans="1:29" ht="15" x14ac:dyDescent="0.2">
      <c r="A22" s="19"/>
      <c r="B22" s="20"/>
      <c r="D22" s="20"/>
      <c r="F22" s="20"/>
      <c r="H22" s="36"/>
      <c r="I22" s="20"/>
      <c r="K22" s="40"/>
      <c r="L22" s="20"/>
      <c r="N22" s="40"/>
      <c r="O22" s="20"/>
      <c r="Q22" s="40"/>
      <c r="R22" s="20"/>
      <c r="T22" s="40"/>
      <c r="U22" s="20"/>
      <c r="W22" s="40"/>
      <c r="X22" s="20"/>
      <c r="Z22" s="40"/>
    </row>
    <row r="23" spans="1:29" ht="15" x14ac:dyDescent="0.2">
      <c r="A23" s="19" t="s">
        <v>26</v>
      </c>
      <c r="B23" s="20">
        <f>SUM(B24:B26)</f>
        <v>6481</v>
      </c>
      <c r="D23" s="21">
        <f>B23/B23</f>
        <v>1</v>
      </c>
      <c r="F23" s="20">
        <f>SUM(F24:F26)</f>
        <v>566</v>
      </c>
      <c r="H23" s="36">
        <f>F23/B23</f>
        <v>8.7332201820706681E-2</v>
      </c>
      <c r="I23" s="20">
        <f>SUM(I24:I26)</f>
        <v>181</v>
      </c>
      <c r="K23" s="40">
        <f>I23/B23</f>
        <v>2.7927788921462738E-2</v>
      </c>
      <c r="L23" s="20">
        <f>SUM(L24:L26)</f>
        <v>133</v>
      </c>
      <c r="N23" s="40">
        <f>L23/B23</f>
        <v>2.0521524456102454E-2</v>
      </c>
      <c r="O23" s="20">
        <f>SUM(O24:O26)</f>
        <v>63</v>
      </c>
      <c r="Q23" s="40">
        <f>O23/B23</f>
        <v>9.7207221107853733E-3</v>
      </c>
      <c r="R23" s="20">
        <f>SUM(R24:R26)</f>
        <v>103</v>
      </c>
      <c r="T23" s="40">
        <f>R23/B23</f>
        <v>1.5892609165252276E-2</v>
      </c>
      <c r="U23" s="20">
        <f>SUM(U24:U26)</f>
        <v>86</v>
      </c>
      <c r="W23" s="40">
        <f>U23/B23</f>
        <v>1.3269557167103842E-2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 x14ac:dyDescent="0.2">
      <c r="A24" s="19" t="s">
        <v>3</v>
      </c>
      <c r="B24" s="25">
        <v>664</v>
      </c>
      <c r="D24" s="21">
        <f>B24/B24</f>
        <v>1</v>
      </c>
      <c r="F24" s="20">
        <f>SUM(I24,L24,O24,R24,U24,X24,AA24)</f>
        <v>108</v>
      </c>
      <c r="H24" s="36">
        <f>F24/B24</f>
        <v>0.16265060240963855</v>
      </c>
      <c r="I24" s="25">
        <v>22</v>
      </c>
      <c r="K24" s="40">
        <f>I24/B24</f>
        <v>3.313253012048193E-2</v>
      </c>
      <c r="L24" s="25">
        <v>26</v>
      </c>
      <c r="N24" s="40">
        <f>L24/B24</f>
        <v>3.9156626506024098E-2</v>
      </c>
      <c r="O24" s="25">
        <v>16</v>
      </c>
      <c r="Q24" s="40">
        <f>O24/B24</f>
        <v>2.4096385542168676E-2</v>
      </c>
      <c r="R24" s="25">
        <v>25</v>
      </c>
      <c r="T24" s="40">
        <f>R24/B24</f>
        <v>3.7650602409638557E-2</v>
      </c>
      <c r="U24" s="25">
        <v>19</v>
      </c>
      <c r="W24" s="40">
        <f>U24/B24</f>
        <v>2.86144578313253E-2</v>
      </c>
      <c r="X24" s="22" t="s">
        <v>0</v>
      </c>
      <c r="Z24" s="42" t="s">
        <v>0</v>
      </c>
      <c r="AA24" s="12" t="s">
        <v>0</v>
      </c>
      <c r="AC24" s="38" t="s">
        <v>0</v>
      </c>
    </row>
    <row r="25" spans="1:29" ht="15" x14ac:dyDescent="0.2">
      <c r="A25" s="19" t="s">
        <v>2</v>
      </c>
      <c r="B25" s="25">
        <v>5559</v>
      </c>
      <c r="D25" s="21">
        <f>B25/B25</f>
        <v>1</v>
      </c>
      <c r="F25" s="20">
        <f>SUM(I25,L25,O25,R25,U25,X25,AA25)</f>
        <v>444</v>
      </c>
      <c r="H25" s="36">
        <f>F25/B25</f>
        <v>7.9870480302212624E-2</v>
      </c>
      <c r="I25" s="25">
        <v>153</v>
      </c>
      <c r="K25" s="40">
        <f>I25/B25</f>
        <v>2.7522935779816515E-2</v>
      </c>
      <c r="L25" s="25">
        <v>105</v>
      </c>
      <c r="N25" s="40">
        <f>L25/B25</f>
        <v>1.8888289260658393E-2</v>
      </c>
      <c r="O25" s="25">
        <v>47</v>
      </c>
      <c r="Q25" s="40">
        <f>O25/B25</f>
        <v>8.4547580500089949E-3</v>
      </c>
      <c r="R25" s="25">
        <v>75</v>
      </c>
      <c r="T25" s="40">
        <f>R25/B25</f>
        <v>1.3491635186184566E-2</v>
      </c>
      <c r="U25" s="25">
        <v>64</v>
      </c>
      <c r="W25" s="40">
        <f>U25/B25</f>
        <v>1.1512862025544163E-2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 x14ac:dyDescent="0.2">
      <c r="A26" s="19" t="s">
        <v>21</v>
      </c>
      <c r="B26" s="25">
        <v>258</v>
      </c>
      <c r="D26" s="21">
        <f>B26/B26</f>
        <v>1</v>
      </c>
      <c r="F26" s="20">
        <f>SUM(I26,L26,O26,R26,U26,X26,AA26)</f>
        <v>14</v>
      </c>
      <c r="H26" s="36">
        <f>F26/B26</f>
        <v>5.4263565891472867E-2</v>
      </c>
      <c r="I26" s="25">
        <v>6</v>
      </c>
      <c r="K26" s="40">
        <f>I26/B26</f>
        <v>2.3255813953488372E-2</v>
      </c>
      <c r="L26" s="25">
        <v>2</v>
      </c>
      <c r="N26" s="40">
        <f>L26/B26</f>
        <v>7.7519379844961239E-3</v>
      </c>
      <c r="O26" s="25">
        <v>0</v>
      </c>
      <c r="Q26" s="40">
        <f>O26/B26</f>
        <v>0</v>
      </c>
      <c r="R26" s="25">
        <v>3</v>
      </c>
      <c r="T26" s="40">
        <f>R26/B26</f>
        <v>1.1627906976744186E-2</v>
      </c>
      <c r="U26" s="25">
        <v>3</v>
      </c>
      <c r="W26" s="40">
        <f>U26/B26</f>
        <v>1.1627906976744186E-2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 x14ac:dyDescent="0.2">
      <c r="A27" s="19"/>
      <c r="B27" s="20"/>
      <c r="D27" s="20"/>
      <c r="F27" s="20"/>
      <c r="H27" s="36"/>
      <c r="I27" s="20"/>
      <c r="K27" s="40"/>
      <c r="L27" s="20"/>
      <c r="N27" s="40"/>
      <c r="O27" s="20"/>
      <c r="Q27" s="40"/>
      <c r="R27" s="20"/>
      <c r="T27" s="40"/>
      <c r="U27" s="20"/>
      <c r="W27" s="40"/>
      <c r="X27" s="20"/>
      <c r="Z27" s="40"/>
    </row>
    <row r="28" spans="1:29" ht="15" x14ac:dyDescent="0.2">
      <c r="A28" s="19" t="s">
        <v>25</v>
      </c>
      <c r="B28" s="20">
        <f>SUM(B29:B31)</f>
        <v>6236</v>
      </c>
      <c r="D28" s="21">
        <f>B28/B28</f>
        <v>1</v>
      </c>
      <c r="F28" s="20">
        <f>SUM(F29:F31)</f>
        <v>553</v>
      </c>
      <c r="H28" s="36">
        <f>F28/B28</f>
        <v>8.8678640153944832E-2</v>
      </c>
      <c r="I28" s="20">
        <f>SUM(I29:I31)</f>
        <v>165</v>
      </c>
      <c r="K28" s="40">
        <f>I28/B28</f>
        <v>2.6459268762026939E-2</v>
      </c>
      <c r="L28" s="20">
        <f>SUM(L29:L31)</f>
        <v>133</v>
      </c>
      <c r="N28" s="40">
        <f>L28/B28</f>
        <v>2.1327774214239897E-2</v>
      </c>
      <c r="O28" s="20">
        <f>SUM(O29:O31)</f>
        <v>63</v>
      </c>
      <c r="Q28" s="40">
        <f>O28/B28</f>
        <v>1.0102629890955742E-2</v>
      </c>
      <c r="R28" s="20">
        <f>SUM(R29:R31)</f>
        <v>192</v>
      </c>
      <c r="T28" s="40">
        <f>R28/B28</f>
        <v>3.0788967286722257E-2</v>
      </c>
      <c r="U28" s="22" t="s">
        <v>0</v>
      </c>
      <c r="W28" s="42" t="s">
        <v>0</v>
      </c>
      <c r="X28" s="22" t="s">
        <v>0</v>
      </c>
      <c r="Z28" s="42" t="s">
        <v>0</v>
      </c>
      <c r="AA28" s="12" t="s">
        <v>0</v>
      </c>
      <c r="AC28" s="38" t="s">
        <v>0</v>
      </c>
    </row>
    <row r="29" spans="1:29" ht="15" x14ac:dyDescent="0.2">
      <c r="A29" s="19" t="s">
        <v>3</v>
      </c>
      <c r="B29" s="25">
        <v>634</v>
      </c>
      <c r="D29" s="21">
        <f>B29/B29</f>
        <v>1</v>
      </c>
      <c r="F29" s="20">
        <f>SUM(I29,L29,O29,R29,U29,X29,AA29)</f>
        <v>97</v>
      </c>
      <c r="H29" s="36">
        <f>F29/B29</f>
        <v>0.1529968454258675</v>
      </c>
      <c r="I29" s="25">
        <v>25</v>
      </c>
      <c r="K29" s="40">
        <f>I29/B29</f>
        <v>3.9432176656151417E-2</v>
      </c>
      <c r="L29" s="25">
        <v>25</v>
      </c>
      <c r="N29" s="40">
        <f>L29/B29</f>
        <v>3.9432176656151417E-2</v>
      </c>
      <c r="O29" s="25">
        <v>10</v>
      </c>
      <c r="Q29" s="40">
        <f>O29/B29</f>
        <v>1.5772870662460567E-2</v>
      </c>
      <c r="R29" s="25">
        <v>37</v>
      </c>
      <c r="T29" s="40">
        <f>R29/B29</f>
        <v>5.8359621451104099E-2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 x14ac:dyDescent="0.2">
      <c r="A30" s="19" t="s">
        <v>2</v>
      </c>
      <c r="B30" s="25">
        <v>5387</v>
      </c>
      <c r="D30" s="21">
        <f>B30/B30</f>
        <v>1</v>
      </c>
      <c r="F30" s="20">
        <f>SUM(I30,L30,O30,R30,U30,X30,AA30)</f>
        <v>427</v>
      </c>
      <c r="H30" s="36">
        <f>F30/B30</f>
        <v>7.9264896974197141E-2</v>
      </c>
      <c r="I30" s="25">
        <v>129</v>
      </c>
      <c r="K30" s="40">
        <f>I30/B30</f>
        <v>2.3946537961759794E-2</v>
      </c>
      <c r="L30" s="25">
        <v>102</v>
      </c>
      <c r="N30" s="40">
        <f>L30/B30</f>
        <v>1.89344718767403E-2</v>
      </c>
      <c r="O30" s="25">
        <v>48</v>
      </c>
      <c r="Q30" s="40">
        <f>O30/B30</f>
        <v>8.9103397067013188E-3</v>
      </c>
      <c r="R30" s="25">
        <v>148</v>
      </c>
      <c r="T30" s="40">
        <f>R30/B30</f>
        <v>2.7473547428995729E-2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 x14ac:dyDescent="0.2">
      <c r="A31" s="19" t="s">
        <v>21</v>
      </c>
      <c r="B31" s="25">
        <v>215</v>
      </c>
      <c r="D31" s="21">
        <f>B31/B31</f>
        <v>1</v>
      </c>
      <c r="F31" s="20">
        <f>SUM(I31,L31,O31,R31,U31,X31,AA31)</f>
        <v>29</v>
      </c>
      <c r="H31" s="36">
        <f>F31/B31</f>
        <v>0.13488372093023257</v>
      </c>
      <c r="I31" s="25">
        <v>11</v>
      </c>
      <c r="K31" s="40">
        <f>I31/B31</f>
        <v>5.1162790697674418E-2</v>
      </c>
      <c r="L31" s="25">
        <v>6</v>
      </c>
      <c r="N31" s="40">
        <f>L31/B31</f>
        <v>2.7906976744186046E-2</v>
      </c>
      <c r="O31" s="25">
        <v>5</v>
      </c>
      <c r="Q31" s="40">
        <f>O31/B31</f>
        <v>2.3255813953488372E-2</v>
      </c>
      <c r="R31" s="25">
        <v>7</v>
      </c>
      <c r="T31" s="40">
        <f>R31/B31</f>
        <v>3.255813953488372E-2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 x14ac:dyDescent="0.2">
      <c r="A33" s="19" t="s">
        <v>32</v>
      </c>
      <c r="B33" s="20">
        <f>SUM(B34:B36)</f>
        <v>6148</v>
      </c>
      <c r="D33" s="21">
        <f>B33/B33</f>
        <v>1</v>
      </c>
      <c r="F33" s="20">
        <f>SUM(F34:F36)</f>
        <v>444</v>
      </c>
      <c r="H33" s="36">
        <f>F33/B33</f>
        <v>7.2218607677293434E-2</v>
      </c>
      <c r="I33" s="20">
        <f>SUM(I34:I36)</f>
        <v>144</v>
      </c>
      <c r="K33" s="40">
        <f>I33/B33</f>
        <v>2.3422251138581651E-2</v>
      </c>
      <c r="L33" s="20">
        <f>SUM(L34:L36)</f>
        <v>129</v>
      </c>
      <c r="N33" s="40">
        <f>L33/B33</f>
        <v>2.0982433311646065E-2</v>
      </c>
      <c r="O33" s="20">
        <f>SUM(O34:O36)</f>
        <v>171</v>
      </c>
      <c r="Q33" s="40">
        <f>O33/B33</f>
        <v>2.7813923227065711E-2</v>
      </c>
      <c r="R33" s="22" t="s">
        <v>0</v>
      </c>
      <c r="T33" s="42" t="s">
        <v>0</v>
      </c>
      <c r="U33" s="22" t="s">
        <v>0</v>
      </c>
      <c r="W33" s="42" t="s">
        <v>0</v>
      </c>
      <c r="X33" s="42" t="s">
        <v>0</v>
      </c>
      <c r="Z33" s="42" t="s">
        <v>0</v>
      </c>
      <c r="AA33" s="12" t="s">
        <v>0</v>
      </c>
      <c r="AC33" s="38" t="s">
        <v>0</v>
      </c>
    </row>
    <row r="34" spans="1:29" ht="15" x14ac:dyDescent="0.2">
      <c r="A34" s="19" t="s">
        <v>3</v>
      </c>
      <c r="B34" s="25">
        <v>593</v>
      </c>
      <c r="D34" s="21">
        <f>B34/B34</f>
        <v>1</v>
      </c>
      <c r="F34" s="20">
        <f>SUM(I34,L34,O34,R34,U34,X34,AA34)</f>
        <v>74</v>
      </c>
      <c r="H34" s="36">
        <f>F34/B34</f>
        <v>0.12478920741989882</v>
      </c>
      <c r="I34" s="25">
        <v>21</v>
      </c>
      <c r="K34" s="40">
        <f>I34/B34</f>
        <v>3.5413153456998317E-2</v>
      </c>
      <c r="L34" s="25">
        <v>27</v>
      </c>
      <c r="N34" s="40">
        <f>L34/B34</f>
        <v>4.5531197301854974E-2</v>
      </c>
      <c r="O34" s="25">
        <v>26</v>
      </c>
      <c r="Q34" s="40">
        <f>O34/B34</f>
        <v>4.3844856661045532E-2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 x14ac:dyDescent="0.2">
      <c r="A35" s="19" t="s">
        <v>2</v>
      </c>
      <c r="B35" s="25">
        <v>5307</v>
      </c>
      <c r="D35" s="21">
        <f>B35/B35</f>
        <v>1</v>
      </c>
      <c r="F35" s="20">
        <f>SUM(I35,L35,O35,R35,U35,X35,AA35)</f>
        <v>343</v>
      </c>
      <c r="H35" s="36">
        <f>F35/B35</f>
        <v>6.4631618616921044E-2</v>
      </c>
      <c r="I35" s="25">
        <v>115</v>
      </c>
      <c r="K35" s="40">
        <f>I35/B35</f>
        <v>2.1669493122291314E-2</v>
      </c>
      <c r="L35" s="25">
        <v>86</v>
      </c>
      <c r="N35" s="40">
        <f>L35/B35</f>
        <v>1.6205012247974375E-2</v>
      </c>
      <c r="O35" s="25">
        <v>142</v>
      </c>
      <c r="Q35" s="40">
        <f>O35/B35</f>
        <v>2.6757113246655362E-2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ht="15" x14ac:dyDescent="0.2">
      <c r="A36" s="19" t="s">
        <v>21</v>
      </c>
      <c r="B36" s="25">
        <v>248</v>
      </c>
      <c r="D36" s="21">
        <f>B36/B36</f>
        <v>1</v>
      </c>
      <c r="F36" s="20">
        <f>SUM(I36,L36,O36,R36,U36,X36,AA36)</f>
        <v>27</v>
      </c>
      <c r="H36" s="36">
        <f>F36/B36</f>
        <v>0.10887096774193548</v>
      </c>
      <c r="I36" s="25">
        <v>8</v>
      </c>
      <c r="K36" s="40">
        <f>I36/B36</f>
        <v>3.2258064516129031E-2</v>
      </c>
      <c r="L36" s="25">
        <v>16</v>
      </c>
      <c r="N36" s="40">
        <f>L36/B36</f>
        <v>6.4516129032258063E-2</v>
      </c>
      <c r="O36" s="25">
        <v>3</v>
      </c>
      <c r="Q36" s="40">
        <f>O36/B36</f>
        <v>1.2096774193548387E-2</v>
      </c>
      <c r="R36" s="22" t="s">
        <v>0</v>
      </c>
      <c r="T36" s="42" t="s">
        <v>0</v>
      </c>
      <c r="U36" s="22" t="s">
        <v>0</v>
      </c>
      <c r="W36" s="42" t="s">
        <v>0</v>
      </c>
      <c r="X36" s="22" t="s">
        <v>0</v>
      </c>
      <c r="Z36" s="42" t="s">
        <v>0</v>
      </c>
      <c r="AA36" s="12" t="s">
        <v>0</v>
      </c>
      <c r="AC36" s="38" t="s">
        <v>0</v>
      </c>
    </row>
    <row r="37" spans="1:29" ht="15" x14ac:dyDescent="0.2">
      <c r="A37" s="19"/>
      <c r="B37" s="20"/>
      <c r="D37" s="21"/>
      <c r="F37" s="20"/>
      <c r="H37" s="36"/>
      <c r="I37" s="20"/>
      <c r="K37" s="40"/>
      <c r="L37" s="20"/>
      <c r="N37" s="40"/>
      <c r="O37" s="20"/>
      <c r="Q37" s="40"/>
      <c r="R37" s="20"/>
      <c r="T37" s="40"/>
      <c r="U37" s="20"/>
      <c r="W37" s="40"/>
      <c r="X37" s="20"/>
      <c r="Z37" s="40"/>
    </row>
    <row r="38" spans="1:29" ht="15" x14ac:dyDescent="0.2">
      <c r="A38" s="19" t="s">
        <v>27</v>
      </c>
      <c r="B38" s="20">
        <f>SUM(B39:B41)</f>
        <v>6200</v>
      </c>
      <c r="D38" s="21">
        <f>B38/B38</f>
        <v>1</v>
      </c>
      <c r="F38" s="20">
        <f>SUM(F39:F41)</f>
        <v>282</v>
      </c>
      <c r="H38" s="36">
        <f>F38/B38</f>
        <v>4.5483870967741938E-2</v>
      </c>
      <c r="I38" s="20">
        <f>SUM(I39:I41)</f>
        <v>133</v>
      </c>
      <c r="K38" s="40">
        <f>I38/B38</f>
        <v>2.1451612903225805E-2</v>
      </c>
      <c r="L38" s="20">
        <f>SUM(L39:L41)</f>
        <v>149</v>
      </c>
      <c r="N38" s="40">
        <f>L38/B38</f>
        <v>2.4032258064516129E-2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 x14ac:dyDescent="0.2">
      <c r="A39" s="19" t="s">
        <v>3</v>
      </c>
      <c r="B39" s="25">
        <v>630</v>
      </c>
      <c r="D39" s="21">
        <f>B39/B39</f>
        <v>1</v>
      </c>
      <c r="F39" s="20">
        <f>SUM(I39,L39,O39,R39,U39,X39,AA39)</f>
        <v>37</v>
      </c>
      <c r="H39" s="36">
        <f>F39/B39</f>
        <v>5.873015873015873E-2</v>
      </c>
      <c r="I39" s="25">
        <v>11</v>
      </c>
      <c r="K39" s="40">
        <f>I39/B39</f>
        <v>1.7460317460317461E-2</v>
      </c>
      <c r="L39" s="25">
        <v>26</v>
      </c>
      <c r="N39" s="40">
        <f>L39/B39</f>
        <v>4.1269841269841269E-2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 x14ac:dyDescent="0.2">
      <c r="A40" s="19" t="s">
        <v>2</v>
      </c>
      <c r="B40" s="25">
        <v>5331</v>
      </c>
      <c r="D40" s="21">
        <f>B40/B40</f>
        <v>1</v>
      </c>
      <c r="F40" s="20">
        <f>SUM(I40,L40,O40,R40,U40,X40,AA40)</f>
        <v>227</v>
      </c>
      <c r="H40" s="36">
        <f>F40/B40</f>
        <v>4.2581129244044266E-2</v>
      </c>
      <c r="I40" s="25">
        <v>110</v>
      </c>
      <c r="K40" s="40">
        <f>I40/B40</f>
        <v>2.0634027386981803E-2</v>
      </c>
      <c r="L40" s="25">
        <v>117</v>
      </c>
      <c r="N40" s="40">
        <f>L40/B40</f>
        <v>2.1947101857062466E-2</v>
      </c>
      <c r="O40" s="22" t="s">
        <v>0</v>
      </c>
      <c r="Q40" s="42" t="s">
        <v>0</v>
      </c>
      <c r="R40" s="22" t="s">
        <v>0</v>
      </c>
      <c r="T40" s="42" t="s">
        <v>0</v>
      </c>
      <c r="U40" s="22" t="s">
        <v>0</v>
      </c>
      <c r="W40" s="42" t="s">
        <v>0</v>
      </c>
      <c r="X40" s="22" t="s">
        <v>0</v>
      </c>
      <c r="Z40" s="42" t="s">
        <v>0</v>
      </c>
      <c r="AA40" s="12" t="s">
        <v>0</v>
      </c>
      <c r="AC40" s="38" t="s">
        <v>0</v>
      </c>
    </row>
    <row r="41" spans="1:29" ht="15" x14ac:dyDescent="0.2">
      <c r="A41" s="19" t="s">
        <v>21</v>
      </c>
      <c r="B41" s="25">
        <v>239</v>
      </c>
      <c r="D41" s="21">
        <f>B41/B41</f>
        <v>1</v>
      </c>
      <c r="F41" s="20">
        <f>SUM(I41,L41,O41,R41,U41,X41,AA41)</f>
        <v>18</v>
      </c>
      <c r="H41" s="36">
        <f>F41/B41</f>
        <v>7.5313807531380755E-2</v>
      </c>
      <c r="I41" s="25">
        <v>12</v>
      </c>
      <c r="K41" s="40">
        <f>I41/B41</f>
        <v>5.0209205020920501E-2</v>
      </c>
      <c r="L41" s="25">
        <v>6</v>
      </c>
      <c r="N41" s="40">
        <f>L41/B41</f>
        <v>2.5104602510460251E-2</v>
      </c>
      <c r="O41" s="22" t="s">
        <v>0</v>
      </c>
      <c r="Q41" s="42" t="s">
        <v>0</v>
      </c>
      <c r="R41" s="22" t="s">
        <v>0</v>
      </c>
      <c r="T41" s="42" t="s">
        <v>0</v>
      </c>
      <c r="U41" s="22" t="s">
        <v>0</v>
      </c>
      <c r="W41" s="42" t="s">
        <v>0</v>
      </c>
      <c r="X41" s="22" t="s">
        <v>0</v>
      </c>
      <c r="Z41" s="42" t="s">
        <v>0</v>
      </c>
      <c r="AA41" s="12" t="s">
        <v>0</v>
      </c>
      <c r="AC41" s="38" t="s">
        <v>0</v>
      </c>
    </row>
    <row r="42" spans="1:29" x14ac:dyDescent="0.2">
      <c r="B42" s="20"/>
      <c r="D42" s="20"/>
      <c r="F42" s="20"/>
      <c r="H42" s="36"/>
      <c r="I42" s="20"/>
      <c r="K42" s="40"/>
      <c r="L42" s="20"/>
      <c r="N42" s="40"/>
      <c r="O42" s="20"/>
      <c r="Q42" s="40"/>
      <c r="R42" s="20"/>
      <c r="T42" s="40"/>
      <c r="U42" s="20"/>
      <c r="W42" s="40"/>
      <c r="X42" s="20"/>
      <c r="Z42" s="40"/>
    </row>
    <row r="43" spans="1:29" ht="15" x14ac:dyDescent="0.2">
      <c r="A43" s="19" t="s">
        <v>31</v>
      </c>
      <c r="B43" s="20">
        <f>SUM(B44:B46)</f>
        <v>6505</v>
      </c>
      <c r="D43" s="21">
        <f>B43/B43</f>
        <v>1</v>
      </c>
      <c r="F43" s="20">
        <f>SUM(F44:F46)</f>
        <v>184</v>
      </c>
      <c r="H43" s="36">
        <f>F43/B43</f>
        <v>2.8285933897002305E-2</v>
      </c>
      <c r="I43" s="20">
        <f>SUM(I44:I46)</f>
        <v>184</v>
      </c>
      <c r="K43" s="40">
        <f>I43/B43</f>
        <v>2.8285933897002305E-2</v>
      </c>
      <c r="L43" s="22" t="s">
        <v>0</v>
      </c>
      <c r="N43" s="42" t="s">
        <v>0</v>
      </c>
      <c r="O43" s="22" t="s">
        <v>0</v>
      </c>
      <c r="Q43" s="42" t="s">
        <v>0</v>
      </c>
      <c r="R43" s="22" t="s">
        <v>0</v>
      </c>
      <c r="T43" s="42" t="s">
        <v>0</v>
      </c>
      <c r="U43" s="22" t="s">
        <v>0</v>
      </c>
      <c r="W43" s="42" t="s">
        <v>0</v>
      </c>
      <c r="X43" s="22" t="s">
        <v>0</v>
      </c>
      <c r="Z43" s="42" t="s">
        <v>0</v>
      </c>
      <c r="AA43" s="12" t="s">
        <v>0</v>
      </c>
      <c r="AC43" s="38" t="s">
        <v>0</v>
      </c>
    </row>
    <row r="44" spans="1:29" ht="15" x14ac:dyDescent="0.2">
      <c r="A44" s="19" t="s">
        <v>3</v>
      </c>
      <c r="B44" s="25">
        <v>623</v>
      </c>
      <c r="D44" s="21">
        <f>B44/B44</f>
        <v>1</v>
      </c>
      <c r="F44" s="20">
        <f>SUM(I44,L44,O44,R44,U44,X44,AA44)</f>
        <v>21</v>
      </c>
      <c r="H44" s="36">
        <f>F44/B44</f>
        <v>3.3707865168539325E-2</v>
      </c>
      <c r="I44" s="25">
        <v>21</v>
      </c>
      <c r="K44" s="40">
        <f>I44/B44</f>
        <v>3.3707865168539325E-2</v>
      </c>
      <c r="L44" s="22" t="s">
        <v>0</v>
      </c>
      <c r="N44" s="42" t="s">
        <v>0</v>
      </c>
      <c r="O44" s="22" t="s">
        <v>0</v>
      </c>
      <c r="Q44" s="42" t="s">
        <v>0</v>
      </c>
      <c r="R44" s="22" t="s">
        <v>0</v>
      </c>
      <c r="T44" s="42" t="s">
        <v>0</v>
      </c>
      <c r="U44" s="22" t="s">
        <v>0</v>
      </c>
      <c r="W44" s="42" t="s">
        <v>0</v>
      </c>
      <c r="X44" s="22" t="s">
        <v>0</v>
      </c>
      <c r="Z44" s="42" t="s">
        <v>0</v>
      </c>
      <c r="AA44" s="12" t="s">
        <v>0</v>
      </c>
      <c r="AC44" s="38" t="s">
        <v>0</v>
      </c>
    </row>
    <row r="45" spans="1:29" ht="15" x14ac:dyDescent="0.2">
      <c r="A45" s="19" t="s">
        <v>2</v>
      </c>
      <c r="B45" s="25">
        <v>5629</v>
      </c>
      <c r="D45" s="21">
        <f>B45/B45</f>
        <v>1</v>
      </c>
      <c r="F45" s="20">
        <f>SUM(I45,L45,O45,R45,U45,X45,AA45)</f>
        <v>142</v>
      </c>
      <c r="H45" s="36">
        <f>F45/B45</f>
        <v>2.5226505596020608E-2</v>
      </c>
      <c r="I45" s="25">
        <v>142</v>
      </c>
      <c r="K45" s="40">
        <f>I45/B45</f>
        <v>2.5226505596020608E-2</v>
      </c>
      <c r="L45" s="22" t="s">
        <v>0</v>
      </c>
      <c r="N45" s="42" t="s">
        <v>0</v>
      </c>
      <c r="O45" s="22" t="s">
        <v>0</v>
      </c>
      <c r="Q45" s="42" t="s">
        <v>0</v>
      </c>
      <c r="R45" s="22" t="s">
        <v>0</v>
      </c>
      <c r="T45" s="42" t="s">
        <v>0</v>
      </c>
      <c r="U45" s="22" t="s">
        <v>0</v>
      </c>
      <c r="W45" s="42" t="s">
        <v>0</v>
      </c>
      <c r="X45" s="22" t="s">
        <v>0</v>
      </c>
      <c r="Z45" s="42" t="s">
        <v>0</v>
      </c>
      <c r="AA45" s="12" t="s">
        <v>0</v>
      </c>
      <c r="AC45" s="38" t="s">
        <v>0</v>
      </c>
    </row>
    <row r="46" spans="1:29" ht="15" x14ac:dyDescent="0.2">
      <c r="A46" s="19" t="s">
        <v>21</v>
      </c>
      <c r="B46" s="25">
        <v>253</v>
      </c>
      <c r="D46" s="21">
        <f>B46/B46</f>
        <v>1</v>
      </c>
      <c r="F46" s="20">
        <f>SUM(I46,L46,O46,R46,U46,X46,AA46)</f>
        <v>21</v>
      </c>
      <c r="H46" s="36">
        <f>F46/B46</f>
        <v>8.3003952569169967E-2</v>
      </c>
      <c r="I46" s="25">
        <v>21</v>
      </c>
      <c r="K46" s="40">
        <f>I46/B46</f>
        <v>8.3003952569169967E-2</v>
      </c>
      <c r="L46" s="22" t="s">
        <v>0</v>
      </c>
      <c r="N46" s="42" t="s">
        <v>0</v>
      </c>
      <c r="O46" s="22" t="s">
        <v>0</v>
      </c>
      <c r="Q46" s="42" t="s">
        <v>0</v>
      </c>
      <c r="R46" s="22" t="s">
        <v>0</v>
      </c>
      <c r="T46" s="42" t="s">
        <v>0</v>
      </c>
      <c r="U46" s="22" t="s">
        <v>0</v>
      </c>
      <c r="W46" s="42" t="s">
        <v>0</v>
      </c>
      <c r="X46" s="22" t="s">
        <v>0</v>
      </c>
      <c r="Z46" s="42" t="s">
        <v>0</v>
      </c>
      <c r="AA46" s="12" t="s">
        <v>0</v>
      </c>
      <c r="AC46" s="38" t="s">
        <v>0</v>
      </c>
    </row>
    <row r="47" spans="1:29" ht="15" x14ac:dyDescent="0.2">
      <c r="H47" s="37"/>
      <c r="I47" s="23"/>
      <c r="K47" s="37"/>
      <c r="L47" s="23"/>
      <c r="N47" s="37"/>
      <c r="O47" s="23"/>
      <c r="Q47" s="37"/>
      <c r="R47" s="23"/>
      <c r="T47" s="37"/>
      <c r="U47" s="23"/>
      <c r="W47" s="37"/>
      <c r="X47" s="23"/>
    </row>
    <row r="49" spans="1:29" ht="15" x14ac:dyDescent="0.2">
      <c r="A49" s="8" t="s">
        <v>22</v>
      </c>
    </row>
    <row r="50" spans="1:29" s="8" customFormat="1" ht="15" x14ac:dyDescent="0.2">
      <c r="H50" s="32"/>
      <c r="K50" s="32"/>
      <c r="N50" s="32"/>
      <c r="Q50" s="32"/>
      <c r="T50" s="32"/>
      <c r="W50" s="32"/>
      <c r="X50" s="8" t="s">
        <v>19</v>
      </c>
      <c r="Z50" s="32"/>
      <c r="AC50" s="32"/>
    </row>
    <row r="51" spans="1:29" s="8" customFormat="1" ht="15" x14ac:dyDescent="0.2">
      <c r="H51" s="32"/>
      <c r="K51" s="32"/>
      <c r="N51" s="32"/>
      <c r="Q51" s="32"/>
      <c r="T51" s="32"/>
      <c r="W51" s="32"/>
      <c r="X51" s="8" t="s">
        <v>29</v>
      </c>
      <c r="Z51" s="32"/>
      <c r="AC51" s="32"/>
    </row>
    <row r="52" spans="1:29" s="8" customFormat="1" ht="15" x14ac:dyDescent="0.2">
      <c r="H52" s="32"/>
      <c r="K52" s="32"/>
      <c r="N52" s="32"/>
      <c r="Q52" s="32"/>
      <c r="T52" s="32"/>
      <c r="W52" s="32"/>
      <c r="X52" s="8" t="s">
        <v>30</v>
      </c>
      <c r="Z52" s="32"/>
      <c r="AC52" s="32"/>
    </row>
    <row r="56" spans="1:29" x14ac:dyDescent="0.2">
      <c r="U56" s="12">
        <v>0</v>
      </c>
    </row>
  </sheetData>
  <phoneticPr fontId="2" type="noConversion"/>
  <pageMargins left="0.2" right="0.2" top="1" bottom="1" header="0.5" footer="0.5"/>
  <pageSetup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2014-10-15T14:41:42Z</cp:lastPrinted>
  <dcterms:created xsi:type="dcterms:W3CDTF">2006-01-11T14:17:35Z</dcterms:created>
  <dcterms:modified xsi:type="dcterms:W3CDTF">2015-10-13T17:02:00Z</dcterms:modified>
</cp:coreProperties>
</file>