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E16" i="1"/>
  <c r="T16"/>
  <c r="E29"/>
  <c r="H29"/>
  <c r="N16"/>
  <c r="N15"/>
  <c r="N14"/>
  <c r="T15"/>
  <c r="T14"/>
  <c r="N29"/>
  <c r="Q29"/>
  <c r="T29"/>
  <c r="W29"/>
  <c r="Z29"/>
  <c r="AC29"/>
  <c r="AF29"/>
  <c r="AF37"/>
  <c r="AC37"/>
  <c r="Z37"/>
  <c r="W37"/>
  <c r="T37"/>
  <c r="Q37"/>
  <c r="N37"/>
  <c r="E37"/>
  <c r="H37"/>
  <c r="K37"/>
  <c r="K29"/>
  <c r="T36"/>
  <c r="T35"/>
  <c r="T28"/>
  <c r="T27"/>
  <c r="T22"/>
  <c r="T21"/>
  <c r="T20"/>
  <c r="E22"/>
  <c r="H22"/>
  <c r="K22"/>
  <c r="N22"/>
  <c r="Q22"/>
  <c r="W22"/>
  <c r="Z22"/>
  <c r="AF22"/>
  <c r="AC22"/>
  <c r="AF16"/>
  <c r="AC16"/>
  <c r="Z16"/>
  <c r="W16"/>
  <c r="Q16"/>
  <c r="K16"/>
  <c r="H16"/>
  <c r="N36"/>
  <c r="N35"/>
  <c r="N28"/>
  <c r="N27"/>
  <c r="N21"/>
  <c r="N20"/>
  <c r="AF36"/>
  <c r="AC36"/>
  <c r="Z36"/>
  <c r="W36"/>
  <c r="Q36"/>
  <c r="K36"/>
  <c r="H36"/>
  <c r="E36"/>
  <c r="W21"/>
  <c r="Q21"/>
  <c r="K21"/>
  <c r="H21"/>
  <c r="E28"/>
  <c r="E21"/>
  <c r="H28"/>
  <c r="K28"/>
  <c r="Q28"/>
  <c r="W28"/>
  <c r="AC28"/>
  <c r="Z28"/>
  <c r="Z21"/>
  <c r="AC21"/>
  <c r="AF21"/>
  <c r="AF28"/>
  <c r="AF15"/>
  <c r="AC15"/>
  <c r="Z15"/>
  <c r="W15"/>
  <c r="Q15"/>
  <c r="K15"/>
  <c r="H15"/>
  <c r="E15"/>
  <c r="AF35"/>
  <c r="AC35"/>
  <c r="Z35"/>
  <c r="W35"/>
  <c r="Q35"/>
  <c r="K35"/>
  <c r="H35"/>
  <c r="E35"/>
  <c r="AF27"/>
  <c r="AC27"/>
  <c r="Z27"/>
  <c r="W27"/>
  <c r="Q27"/>
  <c r="K27"/>
  <c r="H27"/>
  <c r="E27"/>
  <c r="AF20"/>
  <c r="AC20"/>
  <c r="Z20"/>
  <c r="W20"/>
  <c r="Q20"/>
  <c r="K20"/>
  <c r="H20"/>
  <c r="E20"/>
  <c r="AF14"/>
  <c r="AC14"/>
  <c r="Z14"/>
  <c r="W14"/>
  <c r="Q14"/>
  <c r="K14"/>
  <c r="H14"/>
  <c r="E14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<sst xmlns="http://schemas.openxmlformats.org/spreadsheetml/2006/main" count="46" uniqueCount="28">
  <si>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</si>
  <si>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</si>
  <si>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</si>
  <si>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</si>
  <si>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</si>
  <si>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</si>
  <si>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</si>
  <si>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</si>
  <si>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</si>
  <si>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</si>
  <si>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</si>
  <si>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</si>
  <si>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</si>
  <si>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</si>
  <si>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</si>
  <si>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</si>
  <si>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</si>
  <si>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</si>
  <si>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</si>
  <si>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</si>
  <si>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</si>
  <si>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FRP 3   Report 870</t>
  </si>
  <si>
    <t>Non-Resident Aliens</t>
  </si>
  <si>
    <t>NOTE: New Report as of Fall 2008 reports on all students.</t>
  </si>
  <si>
    <t>Hawaiian</t>
  </si>
  <si>
    <t>2004 - 2006</t>
  </si>
  <si>
    <t>2 or More</t>
  </si>
  <si>
    <t>Data as of September 27, 2010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</si>
</sst>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>
          <a:off x="10753725" y="2790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showWhiteSpace="0" topLeftCell="F28" zoomScaleNormal="100" workbookViewId="0">
      <selection activeCell="L36" sqref="L36"/>
    </sheetView>
  </sheetViews>
  <sheetFormatPr defaultColWidth="7.21875" defaultRowHeight="12.75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/>
    <row r="2" spans="1:34" ht="24" customHeight="1"/>
    <row r="3" spans="1:34" ht="29.25" customHeight="1"/>
    <row r="4" spans="1:34" ht="29.25" customHeight="1"/>
    <row r="5" spans="1:34" s="2" customFormat="1" ht="23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4" s="2" customFormat="1" ht="18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4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24</v>
      </c>
      <c r="N10" s="16"/>
      <c r="O10" s="16"/>
      <c r="P10" s="16" t="s">
        <v>5</v>
      </c>
      <c r="Q10" s="16"/>
      <c r="R10" s="43"/>
      <c r="S10" s="16" t="s">
        <v>26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22</v>
      </c>
    </row>
    <row r="11" spans="1:34" s="17" customFormat="1" ht="16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>
      <c r="A14" s="11" t="s">
        <v>12</v>
      </c>
      <c r="B14" s="13">
        <v>2004</v>
      </c>
      <c r="C14" s="29">
        <v>6037</v>
      </c>
      <c r="D14" s="12"/>
      <c r="E14" s="30">
        <f>C14/C14</f>
        <v>1</v>
      </c>
      <c r="F14" s="29">
        <v>352</v>
      </c>
      <c r="G14" s="12"/>
      <c r="H14" s="31">
        <f>F14/F14</f>
        <v>1</v>
      </c>
      <c r="I14" s="29">
        <v>731</v>
      </c>
      <c r="J14" s="12"/>
      <c r="K14" s="41">
        <f>I14/I14</f>
        <v>1</v>
      </c>
      <c r="L14" s="29">
        <v>0</v>
      </c>
      <c r="M14" s="12"/>
      <c r="N14" s="20">
        <f>IF(L1=0,0,L14/L1)</f>
        <v>0</v>
      </c>
      <c r="O14" s="29">
        <v>56</v>
      </c>
      <c r="P14" s="12"/>
      <c r="Q14" s="31">
        <f>O14/O14</f>
        <v>1</v>
      </c>
      <c r="R14" s="29">
        <v>0</v>
      </c>
      <c r="S14" s="13"/>
      <c r="T14" s="20">
        <f>IF(R1=0,0,R14/R1)</f>
        <v>0</v>
      </c>
      <c r="U14" s="29">
        <v>263</v>
      </c>
      <c r="V14" s="12"/>
      <c r="W14" s="31">
        <f>U14/U14</f>
        <v>1</v>
      </c>
      <c r="X14" s="29">
        <v>4047</v>
      </c>
      <c r="Y14" s="12"/>
      <c r="Z14" s="31">
        <f>X14/X14</f>
        <v>1</v>
      </c>
      <c r="AA14" s="29">
        <v>291</v>
      </c>
      <c r="AB14" s="12"/>
      <c r="AC14" s="31">
        <f>AA14/AA14</f>
        <v>1</v>
      </c>
      <c r="AD14" s="35">
        <v>297</v>
      </c>
      <c r="AF14" s="31">
        <f>AD14/AD14</f>
        <v>1</v>
      </c>
      <c r="AG14" s="14"/>
    </row>
    <row r="15" spans="1:34" ht="15.75" customHeight="1">
      <c r="B15" s="13">
        <v>2005</v>
      </c>
      <c r="C15" s="39">
        <v>6112</v>
      </c>
      <c r="D15" s="18"/>
      <c r="E15" s="40">
        <f>C15/C15</f>
        <v>1</v>
      </c>
      <c r="F15" s="39">
        <v>452</v>
      </c>
      <c r="G15" s="18"/>
      <c r="H15" s="41">
        <f>F15/F15</f>
        <v>1</v>
      </c>
      <c r="I15" s="39">
        <v>814</v>
      </c>
      <c r="J15" s="18"/>
      <c r="K15" s="41">
        <f>I15/I15</f>
        <v>1</v>
      </c>
      <c r="L15" s="39">
        <v>0</v>
      </c>
      <c r="M15" s="18"/>
      <c r="N15" s="20">
        <f t="shared" ref="N15:N16" si="0">IF(L2=0,0,L15/L2)</f>
        <v>0</v>
      </c>
      <c r="O15" s="39">
        <v>51</v>
      </c>
      <c r="P15" s="18"/>
      <c r="Q15" s="31">
        <f>O15/O15</f>
        <v>1</v>
      </c>
      <c r="R15" s="39">
        <v>0</v>
      </c>
      <c r="S15" s="13"/>
      <c r="T15" s="20">
        <f t="shared" ref="T15" si="1">IF(R2=0,0,R15/R2)</f>
        <v>0</v>
      </c>
      <c r="U15" s="39">
        <v>313</v>
      </c>
      <c r="V15" s="18"/>
      <c r="W15" s="31">
        <f>U15/U15</f>
        <v>1</v>
      </c>
      <c r="X15" s="39">
        <v>3964</v>
      </c>
      <c r="Y15" s="18"/>
      <c r="Z15" s="31">
        <f>X15/X15</f>
        <v>1</v>
      </c>
      <c r="AA15" s="39">
        <v>287</v>
      </c>
      <c r="AB15" s="18"/>
      <c r="AC15" s="31">
        <f>AA15/AA15</f>
        <v>1</v>
      </c>
      <c r="AD15" s="39">
        <v>231</v>
      </c>
      <c r="AE15" s="18"/>
      <c r="AF15" s="31">
        <f>AD15/AD15</f>
        <v>1</v>
      </c>
    </row>
    <row r="16" spans="1:34" ht="15.75" customHeight="1">
      <c r="B16" s="13">
        <v>2006</v>
      </c>
      <c r="C16" s="39">
        <v>5386</v>
      </c>
      <c r="D16" s="18"/>
      <c r="E16" s="40">
        <f>C16/C16</f>
        <v>1</v>
      </c>
      <c r="F16" s="39">
        <v>272</v>
      </c>
      <c r="G16" s="18"/>
      <c r="H16" s="41">
        <f>F16/F16</f>
        <v>1</v>
      </c>
      <c r="I16" s="39">
        <v>599</v>
      </c>
      <c r="J16" s="18"/>
      <c r="K16" s="41">
        <f>I16/I16</f>
        <v>1</v>
      </c>
      <c r="L16" s="39">
        <v>0</v>
      </c>
      <c r="M16" s="18"/>
      <c r="N16" s="20">
        <f t="shared" si="0"/>
        <v>0</v>
      </c>
      <c r="O16" s="39">
        <v>12</v>
      </c>
      <c r="P16" s="18"/>
      <c r="Q16" s="31">
        <f>O16/O16</f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>U16/U16</f>
        <v>1</v>
      </c>
      <c r="X16" s="39">
        <v>3556</v>
      </c>
      <c r="Y16" s="18"/>
      <c r="Z16" s="31">
        <f>X16/X16</f>
        <v>1</v>
      </c>
      <c r="AA16" s="39">
        <v>257</v>
      </c>
      <c r="AB16" s="18"/>
      <c r="AC16" s="31">
        <f>AA16/AA16</f>
        <v>1</v>
      </c>
      <c r="AD16" s="39">
        <v>225</v>
      </c>
      <c r="AE16" s="18"/>
      <c r="AF16" s="31">
        <f>AD16/AD16</f>
        <v>1</v>
      </c>
    </row>
    <row r="17" spans="1:33" ht="15.75" customHeight="1">
      <c r="AD17" s="10"/>
      <c r="AE17" s="10"/>
      <c r="AF17" s="10"/>
    </row>
    <row r="18" spans="1:33" ht="15.75" customHeight="1">
      <c r="AD18" s="10"/>
      <c r="AE18" s="10"/>
      <c r="AF18" s="10"/>
    </row>
    <row r="19" spans="1:33" ht="16.5">
      <c r="A19" s="11"/>
      <c r="B19" s="13"/>
      <c r="C19" s="12"/>
      <c r="D19" s="12"/>
      <c r="E19" s="19"/>
      <c r="F19" s="12"/>
      <c r="G19" s="12"/>
      <c r="H19" s="19"/>
      <c r="I19" s="12"/>
      <c r="J19" s="12"/>
      <c r="K19" s="19"/>
      <c r="L19" s="12"/>
      <c r="M19" s="12"/>
      <c r="N19" s="19"/>
      <c r="O19" s="12"/>
      <c r="P19" s="12"/>
      <c r="Q19" s="19"/>
      <c r="R19" s="12"/>
      <c r="S19" s="13"/>
      <c r="T19" s="19"/>
      <c r="U19" s="12"/>
      <c r="V19" s="12"/>
      <c r="W19" s="19"/>
      <c r="X19" s="12"/>
      <c r="Y19" s="12"/>
      <c r="Z19" s="19"/>
      <c r="AA19" s="12"/>
      <c r="AB19" s="12"/>
      <c r="AC19" s="19"/>
      <c r="AG19" s="14"/>
    </row>
    <row r="20" spans="1:33" ht="16.5">
      <c r="A20" s="11" t="s">
        <v>13</v>
      </c>
      <c r="B20" s="13">
        <v>2004</v>
      </c>
      <c r="C20" s="29">
        <v>4351</v>
      </c>
      <c r="D20" s="12"/>
      <c r="E20" s="20">
        <f>IF(C14=0,0,C20/C14)</f>
        <v>0.72072221301971173</v>
      </c>
      <c r="F20" s="29">
        <v>184</v>
      </c>
      <c r="G20" s="12"/>
      <c r="H20" s="20">
        <f>IF(F14=0,0,F20/F14)</f>
        <v>0.52272727272727271</v>
      </c>
      <c r="I20" s="29">
        <v>544</v>
      </c>
      <c r="J20" s="12"/>
      <c r="K20" s="20">
        <f>IF(I14=0,0,I20/I14)</f>
        <v>0.7441860465116279</v>
      </c>
      <c r="L20" s="29">
        <v>0</v>
      </c>
      <c r="M20" s="12"/>
      <c r="N20" s="20">
        <f>IF(L14=0,0,L20/L14)</f>
        <v>0</v>
      </c>
      <c r="O20" s="29">
        <v>34</v>
      </c>
      <c r="P20" s="12"/>
      <c r="Q20" s="20">
        <f>IF(O14=0,0,O20/O14)</f>
        <v>0.6071428571428571</v>
      </c>
      <c r="R20" s="29">
        <v>0</v>
      </c>
      <c r="S20" s="13"/>
      <c r="T20" s="20">
        <f>IF(R14=0,0,R20/R14)</f>
        <v>0</v>
      </c>
      <c r="U20" s="29">
        <v>155</v>
      </c>
      <c r="V20" s="12"/>
      <c r="W20" s="20">
        <f>IF(U14=0,0,U20/U14)</f>
        <v>0.58935361216730042</v>
      </c>
      <c r="X20" s="29">
        <v>3011</v>
      </c>
      <c r="Y20" s="12"/>
      <c r="Z20" s="20">
        <f>IF(X14=0,0,X20/X14)</f>
        <v>0.74400790709167286</v>
      </c>
      <c r="AA20" s="29">
        <v>212</v>
      </c>
      <c r="AB20" s="12"/>
      <c r="AC20" s="20">
        <f>IF(AA14=0,0,AA20/AA14)</f>
        <v>0.72852233676975942</v>
      </c>
      <c r="AD20" s="29">
        <v>211</v>
      </c>
      <c r="AF20" s="36">
        <f>IF(AD14=0,0,AD20/AD14)</f>
        <v>0.71043771043771042</v>
      </c>
      <c r="AG20" s="14"/>
    </row>
    <row r="21" spans="1:33" ht="16.5">
      <c r="A21" s="11" t="s">
        <v>14</v>
      </c>
      <c r="B21" s="13">
        <v>2005</v>
      </c>
      <c r="C21" s="42">
        <v>4447</v>
      </c>
      <c r="E21" s="20">
        <f>IF(C15=0,0,C21/C15)</f>
        <v>0.72758507853403143</v>
      </c>
      <c r="F21" s="42">
        <v>230</v>
      </c>
      <c r="H21" s="20">
        <f>IF(F15=0,0,F21/F15)</f>
        <v>0.50884955752212391</v>
      </c>
      <c r="I21" s="42">
        <v>619</v>
      </c>
      <c r="K21" s="20">
        <f>IF(I15=0,0,I21/I15)</f>
        <v>0.76044226044226049</v>
      </c>
      <c r="L21" s="42">
        <v>0</v>
      </c>
      <c r="N21" s="20">
        <f>IF(L15=0,0,L21/L15)</f>
        <v>0</v>
      </c>
      <c r="O21" s="42">
        <v>32</v>
      </c>
      <c r="Q21" s="20">
        <f>IF(O15=0,0,O21/O15)</f>
        <v>0.62745098039215685</v>
      </c>
      <c r="R21" s="42">
        <v>0</v>
      </c>
      <c r="T21" s="20">
        <f>IF(R15=0,0,R21/R15)</f>
        <v>0</v>
      </c>
      <c r="U21" s="42">
        <v>211</v>
      </c>
      <c r="W21" s="20">
        <f>IF(U15=0,0,U21/U15)</f>
        <v>0.67412140575079871</v>
      </c>
      <c r="X21" s="42">
        <v>2958</v>
      </c>
      <c r="Z21" s="20">
        <f>IF(X15=0,0,X21/X15)</f>
        <v>0.74621594349142284</v>
      </c>
      <c r="AA21" s="42">
        <v>216</v>
      </c>
      <c r="AC21" s="20">
        <f>IF(AA15=0,0,AA21/AA15)</f>
        <v>0.7526132404181185</v>
      </c>
      <c r="AD21" s="42">
        <v>181</v>
      </c>
      <c r="AE21" s="10"/>
      <c r="AF21" s="36">
        <f>IF(AD15=0,0,AD21/AD15)</f>
        <v>0.78354978354978355</v>
      </c>
    </row>
    <row r="22" spans="1:33" ht="16.5">
      <c r="A22" s="11"/>
      <c r="B22" s="13">
        <v>2006</v>
      </c>
      <c r="C22" s="42">
        <v>4088</v>
      </c>
      <c r="E22" s="20">
        <f>IF(C16=0,0,C22/C16)</f>
        <v>0.75900482733011509</v>
      </c>
      <c r="F22" s="42">
        <v>155</v>
      </c>
      <c r="H22" s="20">
        <f>IF(F16=0,0,F22/F16)</f>
        <v>0.56985294117647056</v>
      </c>
      <c r="I22" s="42">
        <v>473</v>
      </c>
      <c r="K22" s="20">
        <f>IF(I16=0,0,I22/I16)</f>
        <v>0.78964941569282132</v>
      </c>
      <c r="L22" s="42">
        <v>0</v>
      </c>
      <c r="N22" s="20">
        <f>IF(L16=0,0,L22/L16)</f>
        <v>0</v>
      </c>
      <c r="O22" s="42">
        <v>7</v>
      </c>
      <c r="Q22" s="20">
        <f>IF(O16=0,0,O22/O16)</f>
        <v>0.58333333333333337</v>
      </c>
      <c r="R22" s="42">
        <v>104</v>
      </c>
      <c r="T22" s="20">
        <f>IF(R16=0,0,R22/R16)</f>
        <v>0.6227544910179641</v>
      </c>
      <c r="U22" s="42">
        <v>202</v>
      </c>
      <c r="W22" s="20">
        <f>IF(U16=0,0,U22/U16)</f>
        <v>0.67785234899328861</v>
      </c>
      <c r="X22" s="42">
        <v>2789</v>
      </c>
      <c r="Z22" s="20">
        <f>IF(X16=0,0,X22/X16)</f>
        <v>0.78430821147356578</v>
      </c>
      <c r="AA22" s="42">
        <v>191</v>
      </c>
      <c r="AC22" s="20">
        <f>IF(AA16=0,0,AA22/AA16)</f>
        <v>0.74319066147859925</v>
      </c>
      <c r="AD22" s="42">
        <v>167</v>
      </c>
      <c r="AE22" s="10"/>
      <c r="AF22" s="36">
        <f>IF(AD16=0,0,AD22/AD16)</f>
        <v>0.74222222222222223</v>
      </c>
    </row>
    <row r="23" spans="1:33" ht="16.5">
      <c r="A23" s="11"/>
      <c r="B23" s="14"/>
      <c r="AD23" s="10"/>
      <c r="AE23" s="10"/>
      <c r="AF23" s="10"/>
    </row>
    <row r="24" spans="1:33" ht="16.5">
      <c r="A24" s="11"/>
      <c r="B24" s="14"/>
      <c r="AD24" s="10"/>
      <c r="AE24" s="10"/>
      <c r="AF24" s="10"/>
    </row>
    <row r="25" spans="1:33" ht="16.5">
      <c r="A25" s="11"/>
      <c r="B25" s="14"/>
      <c r="AD25" s="10"/>
      <c r="AE25" s="10"/>
      <c r="AF25" s="10"/>
    </row>
    <row r="26" spans="1:33" ht="15.75" customHeight="1">
      <c r="A26" s="11"/>
      <c r="B26" s="13"/>
      <c r="C26" s="12"/>
      <c r="D26" s="12"/>
      <c r="E26" s="20"/>
      <c r="F26" s="12"/>
      <c r="G26" s="12"/>
      <c r="H26" s="20"/>
      <c r="I26" s="12"/>
      <c r="J26" s="12"/>
      <c r="K26" s="20"/>
      <c r="L26" s="12"/>
      <c r="M26" s="12"/>
      <c r="N26" s="20"/>
      <c r="O26" s="12"/>
      <c r="P26" s="12"/>
      <c r="Q26" s="20"/>
      <c r="R26" s="12"/>
      <c r="S26" s="13"/>
      <c r="T26" s="20"/>
      <c r="U26" s="12"/>
      <c r="V26" s="12"/>
      <c r="W26" s="20"/>
      <c r="X26" s="12"/>
      <c r="Y26" s="12"/>
      <c r="Z26" s="20"/>
      <c r="AA26" s="12"/>
      <c r="AB26" s="12"/>
      <c r="AC26" s="20"/>
      <c r="AG26" s="14"/>
    </row>
    <row r="27" spans="1:33" ht="16.5">
      <c r="A27" s="11" t="s">
        <v>15</v>
      </c>
      <c r="B27" s="13">
        <v>2004</v>
      </c>
      <c r="C27" s="29">
        <v>660</v>
      </c>
      <c r="D27" s="12"/>
      <c r="E27" s="20">
        <f>IF(C14=0,0,C27/C14)</f>
        <v>0.10932582408481034</v>
      </c>
      <c r="F27" s="29">
        <v>77</v>
      </c>
      <c r="G27" s="12"/>
      <c r="H27" s="20">
        <f>IF(F14=0,0,F27/F14)</f>
        <v>0.21875</v>
      </c>
      <c r="I27" s="29">
        <v>72</v>
      </c>
      <c r="J27" s="12"/>
      <c r="K27" s="20">
        <f>IF(I14=0,0,I27/I14)</f>
        <v>9.8495212038303692E-2</v>
      </c>
      <c r="L27" s="29">
        <v>0</v>
      </c>
      <c r="M27" s="12"/>
      <c r="N27" s="20">
        <f>IF(L14=0,0,L27/L14)</f>
        <v>0</v>
      </c>
      <c r="O27" s="29">
        <v>7</v>
      </c>
      <c r="P27" s="12"/>
      <c r="Q27" s="20">
        <f>IF(O14=0,0,O27/O14)</f>
        <v>0.125</v>
      </c>
      <c r="R27" s="29">
        <v>0</v>
      </c>
      <c r="S27" s="13"/>
      <c r="T27" s="20">
        <f>IF(R14=0,0,R27/R14)</f>
        <v>0</v>
      </c>
      <c r="U27" s="29">
        <v>44</v>
      </c>
      <c r="V27" s="12"/>
      <c r="W27" s="20">
        <f>IF(U14=0,0,U27/U14)</f>
        <v>0.16730038022813687</v>
      </c>
      <c r="X27" s="29">
        <v>387</v>
      </c>
      <c r="Y27" s="12"/>
      <c r="Z27" s="20">
        <f>IF(X14=0,0,X27/X14)</f>
        <v>9.5626389918458121E-2</v>
      </c>
      <c r="AA27" s="29">
        <v>27</v>
      </c>
      <c r="AB27" s="12"/>
      <c r="AC27" s="20">
        <f>IF(AA14=0,0,AA27/AA14)</f>
        <v>9.2783505154639179E-2</v>
      </c>
      <c r="AD27" s="42">
        <v>46</v>
      </c>
      <c r="AF27" s="36">
        <f>IF(AD14=0,0,AD27/AD14)</f>
        <v>0.15488215488215487</v>
      </c>
      <c r="AG27" s="14"/>
    </row>
    <row r="28" spans="1:33" ht="16.5">
      <c r="A28" s="11" t="s">
        <v>16</v>
      </c>
      <c r="B28" s="13">
        <v>2005</v>
      </c>
      <c r="C28" s="42">
        <v>699</v>
      </c>
      <c r="D28" s="34"/>
      <c r="E28" s="20">
        <f>IF(C15=0,0,C28/C15)</f>
        <v>0.1143651832460733</v>
      </c>
      <c r="F28" s="42">
        <v>102</v>
      </c>
      <c r="G28" s="34"/>
      <c r="H28" s="20">
        <f>IF(F15=0,0,F28/F15)</f>
        <v>0.22566371681415928</v>
      </c>
      <c r="I28" s="42">
        <v>88</v>
      </c>
      <c r="J28" s="34"/>
      <c r="K28" s="20">
        <f>IF(I15=0,0,I28/I15)</f>
        <v>0.10810810810810811</v>
      </c>
      <c r="L28" s="42">
        <v>0</v>
      </c>
      <c r="M28" s="34"/>
      <c r="N28" s="20">
        <f>IF(L15=0,0,L28/L15)</f>
        <v>0</v>
      </c>
      <c r="O28" s="42">
        <v>10</v>
      </c>
      <c r="P28" s="34"/>
      <c r="Q28" s="20">
        <f>IF(O15=0,0,O28/O15)</f>
        <v>0.19607843137254902</v>
      </c>
      <c r="R28" s="42">
        <v>0</v>
      </c>
      <c r="S28" s="46"/>
      <c r="T28" s="20">
        <f>IF(R15=0,0,R28/R15)</f>
        <v>0</v>
      </c>
      <c r="U28" s="42">
        <v>32</v>
      </c>
      <c r="V28" s="34"/>
      <c r="W28" s="20">
        <f>IF(U15=0,0,U28/U15)</f>
        <v>0.10223642172523961</v>
      </c>
      <c r="X28" s="42">
        <v>407</v>
      </c>
      <c r="Y28" s="34"/>
      <c r="Z28" s="20">
        <f>IF(X15=0,0,X28/X15)</f>
        <v>0.10267406659939456</v>
      </c>
      <c r="AA28" s="42">
        <v>29</v>
      </c>
      <c r="AB28" s="34"/>
      <c r="AC28" s="20">
        <f>IF(AA15=0,0,AA28/AA15)</f>
        <v>0.10104529616724739</v>
      </c>
      <c r="AD28" s="42">
        <v>31</v>
      </c>
      <c r="AF28" s="36">
        <f>IF(AD15=0,0,AD28/AD15)</f>
        <v>0.13419913419913421</v>
      </c>
    </row>
    <row r="29" spans="1:33" ht="16.5">
      <c r="A29" s="11" t="s">
        <v>17</v>
      </c>
      <c r="B29" s="13">
        <v>2006</v>
      </c>
      <c r="C29" s="42">
        <v>543</v>
      </c>
      <c r="D29" s="34"/>
      <c r="E29" s="20">
        <f>IF(C16=0,0,C29/C16)</f>
        <v>0.10081693278871147</v>
      </c>
      <c r="F29" s="42">
        <v>64</v>
      </c>
      <c r="G29" s="34"/>
      <c r="H29" s="20">
        <f>IF(F16=0,0,F29/F16)</f>
        <v>0.23529411764705882</v>
      </c>
      <c r="I29" s="42">
        <v>49</v>
      </c>
      <c r="J29" s="34"/>
      <c r="K29" s="20">
        <f>IF(I16=0,0,I29/I16)</f>
        <v>8.1803005008347252E-2</v>
      </c>
      <c r="L29" s="42">
        <v>0</v>
      </c>
      <c r="M29" s="34"/>
      <c r="N29" s="20">
        <f>IF(L16=0,0,L29/L16)</f>
        <v>0</v>
      </c>
      <c r="O29" s="42">
        <v>2</v>
      </c>
      <c r="P29" s="34"/>
      <c r="Q29" s="20">
        <f>IF(O16=0,0,O29/O16)</f>
        <v>0.16666666666666666</v>
      </c>
      <c r="R29" s="42">
        <v>32</v>
      </c>
      <c r="S29" s="46"/>
      <c r="T29" s="20">
        <f>IF(R16=0,0,R29/R16)</f>
        <v>0.19161676646706588</v>
      </c>
      <c r="U29" s="42">
        <v>32</v>
      </c>
      <c r="V29" s="34"/>
      <c r="W29" s="20">
        <f>IF(U16=0,0,U29/U16)</f>
        <v>0.10738255033557047</v>
      </c>
      <c r="X29" s="42">
        <v>293</v>
      </c>
      <c r="Y29" s="34"/>
      <c r="Z29" s="20">
        <f>IF(X16=0,0,X29/X16)</f>
        <v>8.2395950506186727E-2</v>
      </c>
      <c r="AA29" s="42">
        <v>43</v>
      </c>
      <c r="AB29" s="34"/>
      <c r="AC29" s="20">
        <f>IF(AA16=0,0,AA29/AA16)</f>
        <v>0.16731517509727625</v>
      </c>
      <c r="AD29" s="42">
        <v>28</v>
      </c>
      <c r="AF29" s="36">
        <f>IF(AD16=0,0,AD29/AD16)</f>
        <v>0.12444444444444444</v>
      </c>
    </row>
    <row r="30" spans="1:33" ht="15.75">
      <c r="B30" s="13"/>
      <c r="C30" s="34"/>
      <c r="D30" s="36"/>
      <c r="E30" s="14"/>
      <c r="AD30" s="10"/>
      <c r="AE30" s="10"/>
      <c r="AF30" s="10"/>
    </row>
    <row r="31" spans="1:33" ht="16.5">
      <c r="A31" s="11"/>
      <c r="B31" s="13"/>
      <c r="C31" s="34"/>
      <c r="D31" s="36"/>
      <c r="E31" s="14"/>
      <c r="AD31" s="10"/>
      <c r="AE31" s="10"/>
      <c r="AF31" s="10"/>
    </row>
    <row r="32" spans="1:33" ht="16.5">
      <c r="A32" s="11"/>
      <c r="B32" s="13"/>
      <c r="C32" s="34"/>
      <c r="D32" s="36"/>
      <c r="E32" s="14"/>
      <c r="AD32" s="10"/>
      <c r="AE32" s="10"/>
      <c r="AF32" s="10"/>
    </row>
    <row r="33" spans="1:33" ht="16.5">
      <c r="A33" s="11"/>
      <c r="AD33" s="10"/>
      <c r="AE33" s="10"/>
      <c r="AF33" s="10"/>
      <c r="AG33" s="14"/>
    </row>
    <row r="34" spans="1:33" ht="16.5">
      <c r="A34" s="11"/>
      <c r="B34" s="13"/>
      <c r="C34" s="12"/>
      <c r="D34" s="12"/>
      <c r="E34" s="20"/>
      <c r="F34" s="12"/>
      <c r="G34" s="12"/>
      <c r="H34" s="20"/>
      <c r="I34" s="12"/>
      <c r="J34" s="12"/>
      <c r="K34" s="20"/>
      <c r="L34" s="12"/>
      <c r="M34" s="12"/>
      <c r="N34" s="20"/>
      <c r="O34" s="12"/>
      <c r="P34" s="12"/>
      <c r="Q34" s="20"/>
      <c r="R34" s="12"/>
      <c r="S34" s="13"/>
      <c r="T34" s="20"/>
      <c r="U34" s="12"/>
      <c r="V34" s="12"/>
      <c r="W34" s="20"/>
      <c r="X34" s="12"/>
      <c r="Y34" s="12"/>
      <c r="Z34" s="20"/>
      <c r="AA34" s="12"/>
      <c r="AB34" s="12"/>
      <c r="AC34" s="20"/>
      <c r="AG34" s="14"/>
    </row>
    <row r="35" spans="1:33" ht="16.5">
      <c r="A35" s="11" t="s">
        <v>18</v>
      </c>
      <c r="B35" s="13">
        <v>2004</v>
      </c>
      <c r="C35" s="29">
        <v>1026</v>
      </c>
      <c r="D35" s="12"/>
      <c r="E35" s="20">
        <f>IF(C20=0,0,C35/C20)</f>
        <v>0.23580786026200873</v>
      </c>
      <c r="F35" s="29">
        <v>91</v>
      </c>
      <c r="G35" s="12"/>
      <c r="H35" s="20">
        <f>IF(F20=0,0,F35/F20)</f>
        <v>0.49456521739130432</v>
      </c>
      <c r="I35" s="29">
        <v>115</v>
      </c>
      <c r="J35" s="12"/>
      <c r="K35" s="20">
        <f>IF(I20=0,0,I35/I20)</f>
        <v>0.21139705882352941</v>
      </c>
      <c r="L35" s="29">
        <v>0</v>
      </c>
      <c r="M35" s="12"/>
      <c r="N35" s="20">
        <f>IF(L20=0,0,L35/L20)</f>
        <v>0</v>
      </c>
      <c r="O35" s="29">
        <v>15</v>
      </c>
      <c r="P35" s="12"/>
      <c r="Q35" s="20">
        <f>IF(O20=0,0,O35/O20)</f>
        <v>0.44117647058823528</v>
      </c>
      <c r="R35" s="29">
        <v>0</v>
      </c>
      <c r="S35" s="13"/>
      <c r="T35" s="20">
        <f>IF(R20=0,0,R35/R20)</f>
        <v>0</v>
      </c>
      <c r="U35" s="29">
        <v>64</v>
      </c>
      <c r="V35" s="12"/>
      <c r="W35" s="20">
        <f>IF(U20=0,0,U35/U20)</f>
        <v>0.41290322580645161</v>
      </c>
      <c r="X35" s="29">
        <v>649</v>
      </c>
      <c r="Y35" s="12"/>
      <c r="Z35" s="20">
        <f>IF(X20=0,0,X35/X20)</f>
        <v>0.21554300896712056</v>
      </c>
      <c r="AA35" s="29">
        <v>52</v>
      </c>
      <c r="AB35" s="12"/>
      <c r="AC35" s="20">
        <f>IF(AA20=0,0,AA35/AA20)</f>
        <v>0.24528301886792453</v>
      </c>
      <c r="AD35" s="29">
        <v>40</v>
      </c>
      <c r="AF35" s="37">
        <f>IF(AD14=0,0,AD35/AD14)</f>
        <v>0.13468013468013468</v>
      </c>
      <c r="AG35" s="14"/>
    </row>
    <row r="36" spans="1:33" ht="16.5">
      <c r="A36" s="11" t="s">
        <v>19</v>
      </c>
      <c r="B36" s="13">
        <v>2005</v>
      </c>
      <c r="C36" s="29">
        <v>966</v>
      </c>
      <c r="E36" s="20">
        <f>IF(C21=0,0,C36/C21)</f>
        <v>0.21722509557004721</v>
      </c>
      <c r="F36" s="29">
        <v>120</v>
      </c>
      <c r="H36" s="20">
        <f>IF(F21=0,0,F36/F21)</f>
        <v>0.52173913043478259</v>
      </c>
      <c r="I36" s="29">
        <v>107</v>
      </c>
      <c r="K36" s="20">
        <f>IF(I21=0,0,I36/I21)</f>
        <v>0.172859450726979</v>
      </c>
      <c r="L36" s="29">
        <v>0</v>
      </c>
      <c r="N36" s="20">
        <f>IF(L21=0,0,L36/L21)</f>
        <v>0</v>
      </c>
      <c r="O36" s="29">
        <v>9</v>
      </c>
      <c r="Q36" s="20">
        <f>IF(O21=0,0,O36/O21)</f>
        <v>0.28125</v>
      </c>
      <c r="R36" s="29">
        <v>0</v>
      </c>
      <c r="T36" s="20">
        <f>IF(R21=0,0,R36/R21)</f>
        <v>0</v>
      </c>
      <c r="U36" s="29">
        <v>70</v>
      </c>
      <c r="W36" s="20">
        <f>IF(U21=0,0,U36/U21)</f>
        <v>0.33175355450236965</v>
      </c>
      <c r="X36" s="29">
        <v>599</v>
      </c>
      <c r="Z36" s="20">
        <f>IF(X21=0,0,X36/X21)</f>
        <v>0.20250169033130494</v>
      </c>
      <c r="AA36" s="29">
        <v>42</v>
      </c>
      <c r="AC36" s="20">
        <f>IF(AA21=0,0,AA36/AA21)</f>
        <v>0.19444444444444445</v>
      </c>
      <c r="AD36" s="29">
        <v>19</v>
      </c>
      <c r="AE36" s="10"/>
      <c r="AF36" s="37">
        <f>IF(AD15=0,0,AD36/AD15)</f>
        <v>8.2251082251082255E-2</v>
      </c>
      <c r="AG36" s="14"/>
    </row>
    <row r="37" spans="1:33" ht="16.5">
      <c r="A37" s="11"/>
      <c r="B37" s="13">
        <v>2006</v>
      </c>
      <c r="C37" s="29">
        <v>755</v>
      </c>
      <c r="E37" s="20">
        <f>IF(C22=0,0,C37/C22)</f>
        <v>0.18468688845401174</v>
      </c>
      <c r="F37" s="29">
        <v>53</v>
      </c>
      <c r="H37" s="20">
        <f>IF(F22=0,0,F37/F22)</f>
        <v>0.34193548387096773</v>
      </c>
      <c r="I37" s="29">
        <v>77</v>
      </c>
      <c r="K37" s="20">
        <f>IF(I22=0,0,I37/I22)</f>
        <v>0.16279069767441862</v>
      </c>
      <c r="L37" s="29">
        <v>0</v>
      </c>
      <c r="N37" s="20">
        <f>IF(L22=0,0,L37/L22)</f>
        <v>0</v>
      </c>
      <c r="O37" s="29">
        <v>3</v>
      </c>
      <c r="Q37" s="20">
        <f>IF(O22=0,0,O37/O22)</f>
        <v>0.42857142857142855</v>
      </c>
      <c r="R37" s="29">
        <v>31</v>
      </c>
      <c r="T37" s="20">
        <f>IF(R22=0,0,R37/R22)</f>
        <v>0.29807692307692307</v>
      </c>
      <c r="U37" s="29">
        <v>64</v>
      </c>
      <c r="W37" s="20">
        <f>IF(U22=0,0,U37/U22)</f>
        <v>0.31683168316831684</v>
      </c>
      <c r="X37" s="29">
        <v>474</v>
      </c>
      <c r="Z37" s="20">
        <f>IF(X22=0,0,X37/X22)</f>
        <v>0.16995338831122267</v>
      </c>
      <c r="AA37" s="29">
        <v>23</v>
      </c>
      <c r="AC37" s="20">
        <f>IF(AA22=0,0,AA37/AA22)</f>
        <v>0.12041884816753927</v>
      </c>
      <c r="AD37" s="29">
        <v>30</v>
      </c>
      <c r="AE37" s="10"/>
      <c r="AF37" s="37">
        <f>IF(AD16=0,0,AD37/AD16)</f>
        <v>0.13333333333333333</v>
      </c>
      <c r="AG37" s="14"/>
    </row>
    <row r="38" spans="1:33" ht="16.5">
      <c r="A38" s="11"/>
      <c r="AD38" s="10"/>
      <c r="AE38" s="10"/>
      <c r="AF38" s="10"/>
      <c r="AG38" s="14"/>
    </row>
    <row r="39" spans="1:33" ht="16.5">
      <c r="A39" s="11"/>
      <c r="AD39" s="10"/>
      <c r="AE39" s="10"/>
      <c r="AF39" s="10"/>
      <c r="AG39" s="14"/>
    </row>
    <row r="40" spans="1:33" ht="16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4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38"/>
      <c r="AE40" s="38"/>
      <c r="AF40" s="38"/>
      <c r="AG40" s="14"/>
    </row>
    <row r="41" spans="1:33" ht="16.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8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G41" s="14"/>
    </row>
    <row r="42" spans="1:33" ht="16.5">
      <c r="A42" s="26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8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7"/>
      <c r="AE42" s="28"/>
      <c r="AF42" s="28"/>
      <c r="AG42" s="14"/>
    </row>
    <row r="43" spans="1:33" ht="15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V43" s="12"/>
      <c r="W43" s="12"/>
      <c r="X43" s="12" t="s">
        <v>20</v>
      </c>
      <c r="Y43" s="12"/>
      <c r="Z43" s="12"/>
      <c r="AA43" s="12"/>
      <c r="AB43" s="12"/>
      <c r="AC43" s="12"/>
      <c r="AD43" s="14"/>
      <c r="AE43" s="10"/>
      <c r="AF43" s="10"/>
      <c r="AG43" s="14"/>
    </row>
    <row r="44" spans="1:33" ht="15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21"/>
      <c r="U44" s="12"/>
      <c r="V44" s="12"/>
      <c r="W44" s="21"/>
      <c r="X44" s="12" t="s">
        <v>27</v>
      </c>
      <c r="Y44" s="12"/>
      <c r="Z44" s="21"/>
      <c r="AA44" s="12"/>
      <c r="AB44" s="12"/>
      <c r="AC44" s="12"/>
      <c r="AD44" s="14"/>
      <c r="AE44" s="10"/>
      <c r="AF44" s="10"/>
      <c r="AG44" s="14"/>
    </row>
    <row r="45" spans="1:33" ht="16.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21"/>
      <c r="U45" s="12"/>
      <c r="V45" s="12"/>
      <c r="W45" s="21"/>
      <c r="X45" s="12" t="s">
        <v>21</v>
      </c>
      <c r="Y45" s="12"/>
      <c r="Z45" s="12"/>
      <c r="AA45" s="12"/>
      <c r="AB45" s="12"/>
      <c r="AC45" s="12"/>
      <c r="AD45" s="14"/>
      <c r="AE45" s="10"/>
      <c r="AF45" s="10"/>
      <c r="AG45" s="14"/>
    </row>
    <row r="46" spans="1:33" s="2" customFormat="1" ht="15.75">
      <c r="A46" s="1"/>
      <c r="S46" s="49"/>
      <c r="AD46" s="32"/>
      <c r="AE46" s="32"/>
      <c r="AF46" s="32"/>
    </row>
    <row r="47" spans="1:33" s="2" customFormat="1" ht="15.75">
      <c r="A47" s="1"/>
      <c r="S47" s="49"/>
      <c r="AD47" s="32"/>
      <c r="AE47" s="32"/>
      <c r="AF47" s="32"/>
    </row>
    <row r="48" spans="1:33" s="4" customFormat="1" ht="15.75">
      <c r="A48" s="3"/>
      <c r="S48" s="50"/>
    </row>
    <row r="49" spans="1:34" s="4" customFormat="1" ht="15.75">
      <c r="A49" s="3"/>
      <c r="S49" s="50"/>
    </row>
    <row r="50" spans="1:34" s="4" customFormat="1" ht="15.75">
      <c r="A50" s="5"/>
      <c r="S50" s="50"/>
    </row>
    <row r="51" spans="1:34" s="4" customFormat="1" ht="15.75">
      <c r="A51" s="3"/>
      <c r="S51" s="50"/>
    </row>
    <row r="52" spans="1:34" s="4" customFormat="1" ht="15.75">
      <c r="A52" s="3"/>
      <c r="S52" s="50"/>
    </row>
    <row r="53" spans="1:34" s="4" customFormat="1" ht="15.75">
      <c r="A53" s="3"/>
      <c r="S53" s="50"/>
    </row>
    <row r="54" spans="1:34" s="2" customFormat="1" ht="15.75">
      <c r="A54" s="1"/>
      <c r="S54" s="49"/>
    </row>
    <row r="55" spans="1:34" s="2" customFormat="1" ht="23.25">
      <c r="A55" s="6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49"/>
      <c r="T55" s="7"/>
      <c r="U55" s="7"/>
      <c r="V55" s="7"/>
      <c r="W55" s="7"/>
      <c r="X55" s="7"/>
      <c r="Y55" s="7"/>
      <c r="Z55" s="7"/>
      <c r="AA55" s="7"/>
      <c r="AB55" s="7"/>
      <c r="AC55" s="7"/>
      <c r="AD55" s="32"/>
      <c r="AE55" s="32"/>
      <c r="AF55" s="32"/>
    </row>
    <row r="56" spans="1:34" s="2" customFormat="1" ht="18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49"/>
      <c r="T56" s="7"/>
      <c r="U56" s="7"/>
      <c r="V56" s="7"/>
      <c r="W56" s="7"/>
      <c r="X56" s="7"/>
      <c r="Y56" s="7"/>
      <c r="Z56" s="7"/>
      <c r="AA56" s="7"/>
      <c r="AB56" s="7"/>
      <c r="AC56" s="7"/>
      <c r="AD56" s="32"/>
      <c r="AE56" s="32"/>
      <c r="AF56" s="32"/>
    </row>
    <row r="57" spans="1:3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4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0"/>
      <c r="AG57" s="9"/>
      <c r="AH57" s="9"/>
    </row>
    <row r="58" spans="1:34" ht="16.5">
      <c r="A58" s="11"/>
      <c r="B58" s="12"/>
      <c r="C58" s="12"/>
      <c r="D58" s="12"/>
      <c r="E58" s="12"/>
      <c r="F58" s="12"/>
      <c r="G58" s="12"/>
      <c r="H58" s="12"/>
      <c r="I58" s="12"/>
      <c r="J58" s="13"/>
      <c r="K58" s="12"/>
      <c r="L58" s="12"/>
      <c r="M58" s="12"/>
      <c r="N58" s="12"/>
      <c r="O58" s="12"/>
      <c r="P58" s="12"/>
      <c r="Q58" s="12"/>
      <c r="R58" s="12"/>
      <c r="S58" s="13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9"/>
      <c r="AE58" s="9"/>
      <c r="AF58" s="10"/>
      <c r="AG58" s="9"/>
      <c r="AH58" s="9"/>
    </row>
    <row r="59" spans="1:34" ht="16.5">
      <c r="A59" s="11"/>
      <c r="B59" s="13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4"/>
      <c r="AE59" s="10"/>
      <c r="AF59" s="10"/>
      <c r="AG59" s="14"/>
    </row>
    <row r="60" spans="1:34" s="17" customFormat="1" ht="16.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3"/>
      <c r="AE60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2008-10-20T12:28:41Z</cp:lastPrinted>
  <dcterms:created xsi:type="dcterms:W3CDTF">2006-01-11T15:09:42Z</dcterms:created>
  <dcterms:modified xsi:type="dcterms:W3CDTF">2010-10-25T17:17:28Z</dcterms:modified>
</cp:coreProperties>
</file>