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5480" windowHeight="11640"/>
  </bookViews>
  <sheets>
    <sheet name="5 Fresh-Six Yrs after enter" sheetId="1" r:id="rId1"/>
  </sheets>
  <definedNames>
    <definedName name="_xlnm.Print_Area" localSheetId="0">'5 Fresh-Six Yrs after enter'!$A$1:$AF$70</definedName>
  </definedNames>
  <calcPr calcId="125725"/>
</workbook>
</file>

<file path=xl/calcChain.xml><?xml version="1.0" encoding="utf-8"?>
<calcChain xmlns="http://schemas.openxmlformats.org/spreadsheetml/2006/main">
  <c r="N16" i="1"/>
  <c r="N15"/>
  <c r="N14"/>
  <c r="AF37"/>
  <c r="AC37"/>
  <c r="E37"/>
  <c r="H37"/>
  <c r="K37"/>
  <c r="N37"/>
  <c r="Q37"/>
  <c r="T37"/>
  <c r="W37"/>
  <c r="Z37"/>
  <c r="AF29"/>
  <c r="AC29"/>
  <c r="Z29"/>
  <c r="W29"/>
  <c r="T29"/>
  <c r="Q29"/>
  <c r="N29"/>
  <c r="K29"/>
  <c r="H29"/>
  <c r="E29"/>
  <c r="E22"/>
  <c r="H22"/>
  <c r="K22"/>
  <c r="N22"/>
  <c r="Q22"/>
  <c r="T22"/>
  <c r="W22"/>
  <c r="Z22"/>
  <c r="AC22"/>
  <c r="AF22"/>
  <c r="T15"/>
  <c r="T14"/>
  <c r="T36"/>
  <c r="T35"/>
  <c r="T28"/>
  <c r="T27"/>
  <c r="T21"/>
  <c r="T20"/>
  <c r="T16"/>
  <c r="N36"/>
  <c r="N35"/>
  <c r="N28"/>
  <c r="N27"/>
  <c r="N21"/>
  <c r="N20"/>
  <c r="AF16"/>
  <c r="AC16"/>
  <c r="Z16"/>
  <c r="W16"/>
  <c r="Q16"/>
  <c r="K16"/>
  <c r="H16"/>
  <c r="E16"/>
  <c r="K36"/>
  <c r="H36"/>
  <c r="Z28"/>
  <c r="E15"/>
  <c r="Z21"/>
  <c r="AC15"/>
  <c r="Z15"/>
  <c r="W15"/>
  <c r="Q15"/>
  <c r="K21"/>
  <c r="K28"/>
  <c r="H28"/>
  <c r="E36"/>
  <c r="E28"/>
  <c r="E21"/>
  <c r="H21"/>
  <c r="H15"/>
  <c r="K15"/>
  <c r="Q21"/>
  <c r="W21"/>
  <c r="W28"/>
  <c r="Q28"/>
  <c r="Q36"/>
  <c r="W36"/>
  <c r="Z36"/>
  <c r="AC36"/>
  <c r="AF36"/>
  <c r="AF28"/>
  <c r="AC28"/>
  <c r="AC21"/>
  <c r="AF21"/>
  <c r="AF15"/>
  <c r="AF20"/>
  <c r="AF27"/>
  <c r="AF35"/>
  <c r="AF14"/>
  <c r="AC14"/>
  <c r="Z14"/>
  <c r="W14"/>
  <c r="Q14"/>
  <c r="K14"/>
  <c r="H14"/>
  <c r="E14"/>
  <c r="E35"/>
  <c r="H35"/>
  <c r="K35"/>
  <c r="Q35"/>
  <c r="W35"/>
  <c r="Z35"/>
  <c r="AC35"/>
  <c r="AC27"/>
  <c r="Z27"/>
  <c r="W27"/>
  <c r="Q27"/>
  <c r="K27"/>
  <c r="H27"/>
  <c r="E27"/>
  <c r="E20"/>
  <c r="H20"/>
  <c r="K20"/>
  <c r="Q20"/>
  <c r="W20"/>
  <c r="Z20"/>
  <c r="AC20"/>
</calcChain>
</file>

<file path=xl/sharedStrings.xml><?xml version="1.0" encoding="utf-8"?>
<sst xmlns="http://schemas.openxmlformats.org/spreadsheetml/2006/main" count="47" uniqueCount="28">
  <si>
    <t>Status of Students Six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</si>
  <si>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</si>
  <si>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</si>
  <si>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</si>
  <si>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</si>
  <si>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</si>
  <si>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</si>
  <si>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</si>
  <si>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</si>
  <si>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</si>
  <si>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</si>
  <si>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</si>
  <si>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</si>
  <si>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</si>
  <si>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</si>
  <si>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</si>
  <si>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 xml:space="preserve">After </t>
  </si>
  <si>
    <t>Six Years</t>
  </si>
  <si>
    <t>Enrollment</t>
  </si>
  <si>
    <t>Seventh</t>
  </si>
  <si>
    <t>Office of the Registrar</t>
  </si>
  <si>
    <t>FRP 5   Report 873</t>
  </si>
  <si>
    <t>Non-Resident Aliens</t>
  </si>
  <si>
    <t>NOTE:  New Report as of Fall 2008 reports on all Students.</t>
  </si>
  <si>
    <t>Data as of September 27, 2010</t>
  </si>
  <si>
    <t>2002 - 2004</t>
  </si>
  <si>
    <t>2 or More</t>
  </si>
  <si>
    <t>Hawaiian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</si>
</sst>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3" applyFont="1"/>
    <xf numFmtId="0" fontId="3" fillId="0" borderId="0" xfId="2" applyFont="1"/>
    <xf numFmtId="0" fontId="4" fillId="0" borderId="0" xfId="2" applyFont="1"/>
    <xf numFmtId="0" fontId="1" fillId="0" borderId="0" xfId="2" applyFont="1"/>
    <xf numFmtId="0" fontId="1" fillId="0" borderId="0" xfId="2"/>
    <xf numFmtId="0" fontId="7" fillId="0" borderId="0" xfId="2" applyFont="1"/>
    <xf numFmtId="0" fontId="8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0" fontId="7" fillId="0" borderId="0" xfId="4" applyFont="1"/>
    <xf numFmtId="0" fontId="8" fillId="0" borderId="0" xfId="4" applyFont="1" applyAlignment="1">
      <alignment horizontal="center"/>
    </xf>
    <xf numFmtId="0" fontId="1" fillId="0" borderId="0" xfId="4"/>
    <xf numFmtId="0" fontId="8" fillId="0" borderId="0" xfId="2" applyFont="1" applyAlignment="1">
      <alignment horizontal="right"/>
    </xf>
    <xf numFmtId="0" fontId="8" fillId="0" borderId="0" xfId="3" applyFont="1"/>
    <xf numFmtId="0" fontId="1" fillId="0" borderId="0" xfId="3"/>
    <xf numFmtId="0" fontId="7" fillId="0" borderId="0" xfId="3" applyFont="1"/>
    <xf numFmtId="0" fontId="8" fillId="0" borderId="0" xfId="3" applyFont="1" applyAlignment="1">
      <alignment horizontal="center"/>
    </xf>
    <xf numFmtId="164" fontId="8" fillId="0" borderId="0" xfId="3" applyNumberFormat="1" applyFont="1"/>
    <xf numFmtId="0" fontId="10" fillId="0" borderId="0" xfId="3" applyFont="1"/>
    <xf numFmtId="0" fontId="7" fillId="0" borderId="0" xfId="3" applyFont="1" applyBorder="1"/>
    <xf numFmtId="0" fontId="8" fillId="0" borderId="0" xfId="3" applyFont="1" applyBorder="1"/>
    <xf numFmtId="164" fontId="8" fillId="0" borderId="0" xfId="3" applyNumberFormat="1" applyFont="1" applyBorder="1"/>
    <xf numFmtId="0" fontId="7" fillId="0" borderId="1" xfId="3" applyFont="1" applyBorder="1"/>
    <xf numFmtId="0" fontId="8" fillId="0" borderId="1" xfId="3" applyFont="1" applyBorder="1"/>
    <xf numFmtId="164" fontId="8" fillId="0" borderId="1" xfId="3" applyNumberFormat="1" applyFont="1" applyBorder="1"/>
    <xf numFmtId="0" fontId="7" fillId="0" borderId="0" xfId="4" applyFont="1" applyAlignment="1">
      <alignment horizontal="left"/>
    </xf>
    <xf numFmtId="0" fontId="8" fillId="0" borderId="0" xfId="2" applyFont="1" applyBorder="1"/>
    <xf numFmtId="0" fontId="9" fillId="0" borderId="0" xfId="2" applyFont="1" applyBorder="1"/>
    <xf numFmtId="0" fontId="1" fillId="0" borderId="0" xfId="2" applyBorder="1"/>
    <xf numFmtId="0" fontId="10" fillId="0" borderId="0" xfId="2" applyFont="1"/>
    <xf numFmtId="0" fontId="11" fillId="0" borderId="0" xfId="3" applyFont="1"/>
    <xf numFmtId="0" fontId="1" fillId="0" borderId="0" xfId="3" applyFont="1"/>
    <xf numFmtId="0" fontId="8" fillId="0" borderId="0" xfId="0" applyFont="1"/>
    <xf numFmtId="0" fontId="8" fillId="2" borderId="0" xfId="0" applyFont="1" applyFill="1"/>
    <xf numFmtId="9" fontId="8" fillId="0" borderId="0" xfId="5" applyFont="1" applyFill="1"/>
    <xf numFmtId="0" fontId="1" fillId="0" borderId="0" xfId="4" applyFont="1"/>
    <xf numFmtId="0" fontId="1" fillId="0" borderId="1" xfId="3" applyBorder="1"/>
    <xf numFmtId="0" fontId="10" fillId="3" borderId="0" xfId="3" applyFont="1" applyFill="1"/>
    <xf numFmtId="0" fontId="8" fillId="3" borderId="0" xfId="3" applyFont="1" applyFill="1"/>
    <xf numFmtId="0" fontId="10" fillId="4" borderId="0" xfId="3" applyFont="1" applyFill="1"/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</cellXfs>
  <cellStyles count="6">
    <cellStyle name="nonprint" xfId="1"/>
    <cellStyle name="Normal" xfId="0" builtinId="0"/>
    <cellStyle name="Normal_3 Fresh-Four Yrs after enter" xfId="2"/>
    <cellStyle name="Normal_5 Fresh-Six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38100</xdr:rowOff>
    </xdr:from>
    <xdr:to>
      <xdr:col>31</xdr:col>
      <xdr:colOff>600075</xdr:colOff>
      <xdr:row>6</xdr:row>
      <xdr:rowOff>85725</xdr:rowOff>
    </xdr:to>
    <xdr:sp macro="" textlink="">
      <xdr:nvSpPr>
        <xdr:cNvPr id="1161" name="Line 1"/>
        <xdr:cNvSpPr>
          <a:spLocks noChangeShapeType="1"/>
        </xdr:cNvSpPr>
      </xdr:nvSpPr>
      <xdr:spPr bwMode="auto">
        <a:xfrm flipV="1">
          <a:off x="38100" y="1409700"/>
          <a:ext cx="1108710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10</xdr:row>
      <xdr:rowOff>123825</xdr:rowOff>
    </xdr:from>
    <xdr:to>
      <xdr:col>25</xdr:col>
      <xdr:colOff>600075</xdr:colOff>
      <xdr:row>10</xdr:row>
      <xdr:rowOff>123825</xdr:rowOff>
    </xdr:to>
    <xdr:sp macro="" textlink="">
      <xdr:nvSpPr>
        <xdr:cNvPr id="1162" name="Line 2"/>
        <xdr:cNvSpPr>
          <a:spLocks noChangeShapeType="1"/>
        </xdr:cNvSpPr>
      </xdr:nvSpPr>
      <xdr:spPr bwMode="auto">
        <a:xfrm>
          <a:off x="7905750" y="22860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10</xdr:row>
      <xdr:rowOff>114300</xdr:rowOff>
    </xdr:from>
    <xdr:to>
      <xdr:col>22</xdr:col>
      <xdr:colOff>581025</xdr:colOff>
      <xdr:row>10</xdr:row>
      <xdr:rowOff>114300</xdr:rowOff>
    </xdr:to>
    <xdr:sp macro="" textlink="">
      <xdr:nvSpPr>
        <xdr:cNvPr id="1163" name="Line 3"/>
        <xdr:cNvSpPr>
          <a:spLocks noChangeShapeType="1"/>
        </xdr:cNvSpPr>
      </xdr:nvSpPr>
      <xdr:spPr bwMode="auto">
        <a:xfrm flipH="1">
          <a:off x="6877050" y="22764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10</xdr:row>
      <xdr:rowOff>114300</xdr:rowOff>
    </xdr:from>
    <xdr:to>
      <xdr:col>16</xdr:col>
      <xdr:colOff>581025</xdr:colOff>
      <xdr:row>10</xdr:row>
      <xdr:rowOff>114300</xdr:rowOff>
    </xdr:to>
    <xdr:sp macro="" textlink="">
      <xdr:nvSpPr>
        <xdr:cNvPr id="1164" name="Line 4"/>
        <xdr:cNvSpPr>
          <a:spLocks noChangeShapeType="1"/>
        </xdr:cNvSpPr>
      </xdr:nvSpPr>
      <xdr:spPr bwMode="auto">
        <a:xfrm flipH="1">
          <a:off x="5676900" y="2276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10</xdr:row>
      <xdr:rowOff>114300</xdr:rowOff>
    </xdr:from>
    <xdr:to>
      <xdr:col>10</xdr:col>
      <xdr:colOff>571500</xdr:colOff>
      <xdr:row>10</xdr:row>
      <xdr:rowOff>114300</xdr:rowOff>
    </xdr:to>
    <xdr:sp macro="" textlink="">
      <xdr:nvSpPr>
        <xdr:cNvPr id="1165" name="Line 5"/>
        <xdr:cNvSpPr>
          <a:spLocks noChangeShapeType="1"/>
        </xdr:cNvSpPr>
      </xdr:nvSpPr>
      <xdr:spPr bwMode="auto">
        <a:xfrm flipH="1">
          <a:off x="4629150" y="22764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10</xdr:row>
      <xdr:rowOff>114300</xdr:rowOff>
    </xdr:from>
    <xdr:to>
      <xdr:col>7</xdr:col>
      <xdr:colOff>600075</xdr:colOff>
      <xdr:row>10</xdr:row>
      <xdr:rowOff>114300</xdr:rowOff>
    </xdr:to>
    <xdr:sp macro="" textlink="">
      <xdr:nvSpPr>
        <xdr:cNvPr id="1166" name="Line 6"/>
        <xdr:cNvSpPr>
          <a:spLocks noChangeShapeType="1"/>
        </xdr:cNvSpPr>
      </xdr:nvSpPr>
      <xdr:spPr bwMode="auto">
        <a:xfrm flipH="1">
          <a:off x="3581400" y="22764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10</xdr:row>
      <xdr:rowOff>85725</xdr:rowOff>
    </xdr:from>
    <xdr:to>
      <xdr:col>4</xdr:col>
      <xdr:colOff>552450</xdr:colOff>
      <xdr:row>10</xdr:row>
      <xdr:rowOff>85725</xdr:rowOff>
    </xdr:to>
    <xdr:sp macro="" textlink="">
      <xdr:nvSpPr>
        <xdr:cNvPr id="1168" name="Line 8"/>
        <xdr:cNvSpPr>
          <a:spLocks noChangeShapeType="1"/>
        </xdr:cNvSpPr>
      </xdr:nvSpPr>
      <xdr:spPr bwMode="auto">
        <a:xfrm flipH="1" flipV="1">
          <a:off x="1438275" y="224790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10</xdr:row>
      <xdr:rowOff>114300</xdr:rowOff>
    </xdr:from>
    <xdr:to>
      <xdr:col>28</xdr:col>
      <xdr:colOff>600075</xdr:colOff>
      <xdr:row>10</xdr:row>
      <xdr:rowOff>114300</xdr:rowOff>
    </xdr:to>
    <xdr:sp macro="" textlink="">
      <xdr:nvSpPr>
        <xdr:cNvPr id="1169" name="Line 9"/>
        <xdr:cNvSpPr>
          <a:spLocks noChangeShapeType="1"/>
        </xdr:cNvSpPr>
      </xdr:nvSpPr>
      <xdr:spPr bwMode="auto">
        <a:xfrm>
          <a:off x="9086850" y="2276475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476250</xdr:colOff>
      <xdr:row>10</xdr:row>
      <xdr:rowOff>104775</xdr:rowOff>
    </xdr:from>
    <xdr:to>
      <xdr:col>31</xdr:col>
      <xdr:colOff>600075</xdr:colOff>
      <xdr:row>10</xdr:row>
      <xdr:rowOff>104775</xdr:rowOff>
    </xdr:to>
    <xdr:sp macro="" textlink="">
      <xdr:nvSpPr>
        <xdr:cNvPr id="1171" name="Line 9"/>
        <xdr:cNvSpPr>
          <a:spLocks noChangeShapeType="1"/>
        </xdr:cNvSpPr>
      </xdr:nvSpPr>
      <xdr:spPr bwMode="auto">
        <a:xfrm>
          <a:off x="10353675" y="22669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10</xdr:row>
      <xdr:rowOff>114300</xdr:rowOff>
    </xdr:from>
    <xdr:to>
      <xdr:col>13</xdr:col>
      <xdr:colOff>581025</xdr:colOff>
      <xdr:row>10</xdr:row>
      <xdr:rowOff>114300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 flipH="1">
          <a:off x="7534275" y="2276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85725</xdr:colOff>
      <xdr:row>10</xdr:row>
      <xdr:rowOff>104775</xdr:rowOff>
    </xdr:from>
    <xdr:to>
      <xdr:col>20</xdr:col>
      <xdr:colOff>0</xdr:colOff>
      <xdr:row>10</xdr:row>
      <xdr:rowOff>114300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 flipH="1" flipV="1">
          <a:off x="7820025" y="2266950"/>
          <a:ext cx="5524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3"/>
  <sheetViews>
    <sheetView tabSelected="1" topLeftCell="A4" zoomScaleNormal="100" workbookViewId="0">
      <selection activeCell="AC22" sqref="AC22"/>
    </sheetView>
  </sheetViews>
  <sheetFormatPr defaultColWidth="7.21875" defaultRowHeight="12.75"/>
  <cols>
    <col min="1" max="1" width="10.44140625" style="15" customWidth="1"/>
    <col min="2" max="3" width="5.5546875" style="15" customWidth="1"/>
    <col min="4" max="4" width="0.21875" style="15" customWidth="1"/>
    <col min="5" max="5" width="7.21875" style="15" customWidth="1"/>
    <col min="6" max="6" width="4.77734375" style="15" customWidth="1"/>
    <col min="7" max="7" width="0.21875" style="15" customWidth="1"/>
    <col min="8" max="8" width="7.21875" style="15" customWidth="1"/>
    <col min="9" max="9" width="4.77734375" style="15" customWidth="1"/>
    <col min="10" max="10" width="0.21875" style="15" customWidth="1"/>
    <col min="11" max="11" width="7.21875" style="15" customWidth="1"/>
    <col min="12" max="12" width="4.77734375" style="15" customWidth="1"/>
    <col min="13" max="13" width="0.33203125" style="15" customWidth="1"/>
    <col min="14" max="14" width="7.21875" style="15" customWidth="1"/>
    <col min="15" max="15" width="4.77734375" style="15" customWidth="1"/>
    <col min="16" max="16" width="0.21875" style="15" customWidth="1"/>
    <col min="17" max="17" width="7.21875" style="15" customWidth="1"/>
    <col min="18" max="18" width="3.6640625" style="15" customWidth="1"/>
    <col min="19" max="19" width="0.109375" style="15" customWidth="1"/>
    <col min="20" max="20" width="5.21875" style="15" customWidth="1"/>
    <col min="21" max="21" width="4.77734375" style="15" customWidth="1"/>
    <col min="22" max="22" width="0.21875" style="15" customWidth="1"/>
    <col min="23" max="23" width="7.21875" style="15" customWidth="1"/>
    <col min="24" max="24" width="5.44140625" style="15" customWidth="1"/>
    <col min="25" max="25" width="0.21875" style="15" customWidth="1"/>
    <col min="26" max="26" width="7.21875" style="15" customWidth="1"/>
    <col min="27" max="27" width="4.77734375" style="15" customWidth="1"/>
    <col min="28" max="28" width="0.21875" style="15" customWidth="1"/>
    <col min="29" max="30" width="7.21875" style="15"/>
    <col min="31" max="31" width="0.33203125" style="15" customWidth="1"/>
    <col min="32" max="16384" width="7.21875" style="15"/>
  </cols>
  <sheetData>
    <row r="1" spans="1:33" ht="18.75" customHeight="1"/>
    <row r="2" spans="1:33" ht="15" customHeight="1"/>
    <row r="3" spans="1:33" ht="17.25" customHeight="1"/>
    <row r="4" spans="1:33" s="3" customFormat="1" ht="15.75">
      <c r="A4" s="2"/>
    </row>
    <row r="5" spans="1:33" s="1" customFormat="1" ht="23.2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33" s="1" customFormat="1" ht="18">
      <c r="A6" s="42" t="s">
        <v>25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</row>
    <row r="7" spans="1:33" s="5" customForma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3" s="5" customFormat="1" ht="16.5">
      <c r="A8" s="6"/>
      <c r="B8" s="7"/>
      <c r="C8" s="7"/>
      <c r="D8" s="7"/>
      <c r="E8" s="7"/>
      <c r="F8" s="7"/>
      <c r="G8" s="7"/>
      <c r="H8" s="7"/>
      <c r="I8" s="7"/>
      <c r="J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4"/>
      <c r="AE8" s="4"/>
    </row>
    <row r="9" spans="1:33" s="5" customFormat="1" ht="16.5">
      <c r="A9" s="6"/>
      <c r="B9" s="8"/>
      <c r="C9" s="7"/>
      <c r="D9" s="8" t="s">
        <v>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9"/>
    </row>
    <row r="10" spans="1:33" s="12" customFormat="1" ht="16.5">
      <c r="A10" s="10"/>
      <c r="B10" s="11"/>
      <c r="C10" s="11"/>
      <c r="D10" s="11" t="s">
        <v>2</v>
      </c>
      <c r="E10" s="11"/>
      <c r="F10" s="11"/>
      <c r="G10" s="11" t="s">
        <v>3</v>
      </c>
      <c r="H10" s="11"/>
      <c r="I10" s="11"/>
      <c r="J10" s="11" t="s">
        <v>4</v>
      </c>
      <c r="K10" s="11"/>
      <c r="L10" s="11"/>
      <c r="M10" s="11" t="s">
        <v>27</v>
      </c>
      <c r="N10" s="11"/>
      <c r="O10" s="11"/>
      <c r="P10" s="11" t="s">
        <v>5</v>
      </c>
      <c r="Q10" s="11"/>
      <c r="R10" s="11"/>
      <c r="S10" s="11" t="s">
        <v>26</v>
      </c>
      <c r="T10" s="11"/>
      <c r="U10" s="11"/>
      <c r="V10" s="11" t="s">
        <v>6</v>
      </c>
      <c r="W10" s="11"/>
      <c r="X10" s="11"/>
      <c r="Y10" s="11" t="s">
        <v>7</v>
      </c>
      <c r="Z10" s="11"/>
      <c r="AA10" s="11"/>
      <c r="AB10" s="11" t="s">
        <v>8</v>
      </c>
      <c r="AC10" s="11"/>
      <c r="AD10" s="36"/>
      <c r="AE10" s="11" t="s">
        <v>22</v>
      </c>
    </row>
    <row r="11" spans="1:33" s="12" customFormat="1" ht="16.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33" s="5" customFormat="1" ht="16.5">
      <c r="A12" s="6"/>
      <c r="B12" s="8" t="s">
        <v>9</v>
      </c>
      <c r="C12" s="13" t="s">
        <v>10</v>
      </c>
      <c r="D12" s="8"/>
      <c r="E12" s="8" t="s">
        <v>11</v>
      </c>
      <c r="F12" s="13" t="s">
        <v>10</v>
      </c>
      <c r="G12" s="8"/>
      <c r="H12" s="8" t="s">
        <v>11</v>
      </c>
      <c r="I12" s="13" t="s">
        <v>10</v>
      </c>
      <c r="J12" s="8"/>
      <c r="K12" s="8" t="s">
        <v>11</v>
      </c>
      <c r="L12" s="13" t="s">
        <v>10</v>
      </c>
      <c r="M12" s="8"/>
      <c r="N12" s="8" t="s">
        <v>11</v>
      </c>
      <c r="O12" s="13" t="s">
        <v>10</v>
      </c>
      <c r="P12" s="8"/>
      <c r="Q12" s="8" t="s">
        <v>11</v>
      </c>
      <c r="R12" s="13" t="s">
        <v>10</v>
      </c>
      <c r="S12" s="8"/>
      <c r="T12" s="8" t="s">
        <v>11</v>
      </c>
      <c r="U12" s="13" t="s">
        <v>10</v>
      </c>
      <c r="V12" s="8"/>
      <c r="W12" s="8" t="s">
        <v>11</v>
      </c>
      <c r="X12" s="13" t="s">
        <v>10</v>
      </c>
      <c r="Y12" s="8"/>
      <c r="Z12" s="8" t="s">
        <v>11</v>
      </c>
      <c r="AA12" s="13" t="s">
        <v>10</v>
      </c>
      <c r="AB12" s="8"/>
      <c r="AC12" s="8" t="s">
        <v>11</v>
      </c>
      <c r="AD12" s="13" t="s">
        <v>10</v>
      </c>
      <c r="AE12" s="8"/>
      <c r="AF12" s="8" t="s">
        <v>11</v>
      </c>
    </row>
    <row r="13" spans="1:33" ht="15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33" ht="16.5">
      <c r="A14" s="16" t="s">
        <v>12</v>
      </c>
      <c r="B14" s="17">
        <v>2002</v>
      </c>
      <c r="C14" s="34">
        <v>5180</v>
      </c>
      <c r="D14" s="14"/>
      <c r="E14" s="35">
        <f>C14/C14</f>
        <v>1</v>
      </c>
      <c r="F14" s="34">
        <v>439</v>
      </c>
      <c r="G14" s="14"/>
      <c r="H14" s="35">
        <f>F14/F14</f>
        <v>1</v>
      </c>
      <c r="I14" s="34">
        <v>619</v>
      </c>
      <c r="J14" s="14"/>
      <c r="K14" s="35">
        <f>I14/I14</f>
        <v>1</v>
      </c>
      <c r="L14" s="34">
        <v>0</v>
      </c>
      <c r="M14" s="14"/>
      <c r="N14" s="18">
        <f t="shared" ref="N14:N16" si="0">IF(L8=0,0,L14/L8)</f>
        <v>0</v>
      </c>
      <c r="O14" s="34">
        <v>50</v>
      </c>
      <c r="P14" s="14"/>
      <c r="Q14" s="35">
        <f>O14/O14</f>
        <v>1</v>
      </c>
      <c r="R14" s="34">
        <v>0</v>
      </c>
      <c r="S14" s="14"/>
      <c r="T14" s="18">
        <f>IF(R8=0,0,R14/R8)</f>
        <v>0</v>
      </c>
      <c r="U14" s="34">
        <v>294</v>
      </c>
      <c r="V14" s="14"/>
      <c r="W14" s="35">
        <f>U14/U14</f>
        <v>1</v>
      </c>
      <c r="X14" s="34">
        <v>3425</v>
      </c>
      <c r="Y14" s="14"/>
      <c r="Z14" s="35">
        <f>X14/X14</f>
        <v>1</v>
      </c>
      <c r="AA14" s="34">
        <v>169</v>
      </c>
      <c r="AB14" s="14"/>
      <c r="AC14" s="35">
        <f>AA14/AA14</f>
        <v>1</v>
      </c>
      <c r="AD14" s="38">
        <v>184</v>
      </c>
      <c r="AE14" s="19"/>
      <c r="AF14" s="35">
        <f>AD14/AD14</f>
        <v>1</v>
      </c>
      <c r="AG14" s="19"/>
    </row>
    <row r="15" spans="1:33" ht="18.75" customHeight="1">
      <c r="B15" s="17">
        <v>2003</v>
      </c>
      <c r="C15" s="34">
        <v>5538</v>
      </c>
      <c r="D15" s="19"/>
      <c r="E15" s="35">
        <f>C15/C15</f>
        <v>1</v>
      </c>
      <c r="F15" s="34">
        <v>412</v>
      </c>
      <c r="G15" s="19"/>
      <c r="H15" s="35">
        <f>F15/F15</f>
        <v>1</v>
      </c>
      <c r="I15" s="39">
        <v>761</v>
      </c>
      <c r="J15" s="19"/>
      <c r="K15" s="35">
        <f>I15/I15</f>
        <v>1</v>
      </c>
      <c r="L15" s="39">
        <v>0</v>
      </c>
      <c r="M15" s="19"/>
      <c r="N15" s="18">
        <f t="shared" si="0"/>
        <v>0</v>
      </c>
      <c r="O15" s="39">
        <v>38</v>
      </c>
      <c r="P15" s="19"/>
      <c r="Q15" s="35">
        <f>O15/O15</f>
        <v>1</v>
      </c>
      <c r="R15" s="39">
        <v>0</v>
      </c>
      <c r="S15" s="19"/>
      <c r="T15" s="18">
        <f>IF(R9=0,0,R15/R9)</f>
        <v>0</v>
      </c>
      <c r="U15" s="39">
        <v>258</v>
      </c>
      <c r="V15" s="19"/>
      <c r="W15" s="35">
        <f>U15/U15</f>
        <v>1</v>
      </c>
      <c r="X15" s="34">
        <v>3669</v>
      </c>
      <c r="Y15" s="19"/>
      <c r="Z15" s="35">
        <f>X15/X15</f>
        <v>1</v>
      </c>
      <c r="AA15" s="34">
        <v>191</v>
      </c>
      <c r="AB15" s="19"/>
      <c r="AC15" s="35">
        <f>AA15/AA15</f>
        <v>1</v>
      </c>
      <c r="AD15" s="39">
        <v>209</v>
      </c>
      <c r="AE15" s="19"/>
      <c r="AF15" s="35">
        <f>AD15/AD15</f>
        <v>1</v>
      </c>
      <c r="AG15" s="19"/>
    </row>
    <row r="16" spans="1:33" ht="18.75" customHeight="1">
      <c r="B16" s="17">
        <v>2004</v>
      </c>
      <c r="C16" s="34">
        <v>6037</v>
      </c>
      <c r="D16" s="19"/>
      <c r="E16" s="35">
        <f>C16/C16</f>
        <v>1</v>
      </c>
      <c r="F16" s="34">
        <v>303</v>
      </c>
      <c r="G16" s="19"/>
      <c r="H16" s="35">
        <f>F16/F16</f>
        <v>1</v>
      </c>
      <c r="I16" s="39">
        <v>681</v>
      </c>
      <c r="J16" s="19"/>
      <c r="K16" s="35">
        <f>I16/I16</f>
        <v>1</v>
      </c>
      <c r="L16" s="39">
        <v>1</v>
      </c>
      <c r="M16" s="19"/>
      <c r="N16" s="18">
        <f t="shared" si="0"/>
        <v>0</v>
      </c>
      <c r="O16" s="39">
        <v>14</v>
      </c>
      <c r="P16" s="19"/>
      <c r="Q16" s="35">
        <f>O16/O16</f>
        <v>1</v>
      </c>
      <c r="R16" s="39">
        <v>163</v>
      </c>
      <c r="S16" s="19"/>
      <c r="T16" s="35">
        <f>R16/R16</f>
        <v>1</v>
      </c>
      <c r="U16" s="39">
        <v>286</v>
      </c>
      <c r="V16" s="19"/>
      <c r="W16" s="35">
        <f>U16/U16</f>
        <v>1</v>
      </c>
      <c r="X16" s="34">
        <v>4005</v>
      </c>
      <c r="Y16" s="19"/>
      <c r="Z16" s="35">
        <f>X16/X16</f>
        <v>1</v>
      </c>
      <c r="AA16" s="34">
        <v>289</v>
      </c>
      <c r="AB16" s="19"/>
      <c r="AC16" s="35">
        <f>AA16/AA16</f>
        <v>1</v>
      </c>
      <c r="AD16" s="39">
        <v>295</v>
      </c>
      <c r="AE16" s="19"/>
      <c r="AF16" s="35">
        <f>AD16/AD16</f>
        <v>1</v>
      </c>
      <c r="AG16" s="19"/>
    </row>
    <row r="17" spans="1:33" ht="18.7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ht="18.75" customHeight="1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ht="15.75" customHeight="1">
      <c r="A19" s="16"/>
      <c r="B19" s="17"/>
      <c r="C19" s="33"/>
      <c r="D19" s="14"/>
      <c r="E19" s="18"/>
      <c r="F19" s="33"/>
      <c r="G19" s="14"/>
      <c r="H19" s="18"/>
      <c r="I19" s="33"/>
      <c r="J19" s="14"/>
      <c r="K19" s="18"/>
      <c r="L19" s="33"/>
      <c r="M19" s="14"/>
      <c r="N19" s="18"/>
      <c r="O19" s="33"/>
      <c r="P19" s="14"/>
      <c r="Q19" s="18"/>
      <c r="R19" s="33"/>
      <c r="S19" s="14"/>
      <c r="T19" s="18"/>
      <c r="U19" s="33"/>
      <c r="V19" s="14"/>
      <c r="W19" s="18"/>
      <c r="X19" s="33"/>
      <c r="Y19" s="14"/>
      <c r="Z19" s="18"/>
      <c r="AA19" s="33"/>
      <c r="AB19" s="14"/>
      <c r="AC19" s="18"/>
      <c r="AD19" s="19"/>
      <c r="AE19" s="19"/>
      <c r="AF19" s="19"/>
      <c r="AG19" s="19"/>
    </row>
    <row r="20" spans="1:33" ht="16.5">
      <c r="A20" s="16" t="s">
        <v>13</v>
      </c>
      <c r="B20" s="17">
        <v>2002</v>
      </c>
      <c r="C20" s="34">
        <v>4549</v>
      </c>
      <c r="D20" s="14"/>
      <c r="E20" s="18">
        <f>IF(C14=0,0,C20/C14)</f>
        <v>0.87818532818532824</v>
      </c>
      <c r="F20" s="34">
        <v>310</v>
      </c>
      <c r="G20" s="14"/>
      <c r="H20" s="18">
        <f>IF(F14=0,0,F20/F14)</f>
        <v>0.70615034168564916</v>
      </c>
      <c r="I20" s="34">
        <v>565</v>
      </c>
      <c r="J20" s="14"/>
      <c r="K20" s="18">
        <f>IF(I14=0,0,I20/I14)</f>
        <v>0.91276252019386106</v>
      </c>
      <c r="L20" s="34">
        <v>0</v>
      </c>
      <c r="M20" s="14"/>
      <c r="N20" s="18">
        <f>IF(L14=0,0,L20/L14)</f>
        <v>0</v>
      </c>
      <c r="O20" s="34">
        <v>41</v>
      </c>
      <c r="P20" s="14"/>
      <c r="Q20" s="18">
        <f>IF(O14=0,0,O20/O14)</f>
        <v>0.82</v>
      </c>
      <c r="R20" s="34">
        <v>0</v>
      </c>
      <c r="S20" s="14"/>
      <c r="T20" s="18">
        <f>IF(R14=0,0,R20/R14)</f>
        <v>0</v>
      </c>
      <c r="U20" s="34">
        <v>234</v>
      </c>
      <c r="V20" s="14"/>
      <c r="W20" s="18">
        <f>IF(U14=0,0,U20/U14)</f>
        <v>0.79591836734693877</v>
      </c>
      <c r="X20" s="34">
        <v>3098</v>
      </c>
      <c r="Y20" s="14"/>
      <c r="Z20" s="18">
        <f>IF(X14=0,0,X20/X14)</f>
        <v>0.90452554744525548</v>
      </c>
      <c r="AA20" s="34">
        <v>147</v>
      </c>
      <c r="AB20" s="14"/>
      <c r="AC20" s="18">
        <f>IF(AA14=0,0,AA20/AA14)</f>
        <v>0.86982248520710059</v>
      </c>
      <c r="AD20" s="39">
        <v>154</v>
      </c>
      <c r="AE20" s="19"/>
      <c r="AF20" s="18">
        <f>IF(AD14=0,0,AD20/AD14)</f>
        <v>0.83695652173913049</v>
      </c>
      <c r="AG20" s="19"/>
    </row>
    <row r="21" spans="1:33" ht="16.5">
      <c r="A21" s="16" t="s">
        <v>14</v>
      </c>
      <c r="B21" s="17">
        <v>2003</v>
      </c>
      <c r="C21" s="38">
        <v>4951</v>
      </c>
      <c r="D21" s="19"/>
      <c r="E21" s="18">
        <f>IF(C15=0,0,C21/C15)</f>
        <v>0.89400505597688695</v>
      </c>
      <c r="F21" s="39">
        <v>321</v>
      </c>
      <c r="G21" s="14"/>
      <c r="H21" s="18">
        <f>IF(F15=0,0,F21/F15)</f>
        <v>0.779126213592233</v>
      </c>
      <c r="I21" s="39">
        <v>698</v>
      </c>
      <c r="J21" s="14"/>
      <c r="K21" s="18">
        <f>IF(I15=0,0,I21/I15)</f>
        <v>0.91721419185282527</v>
      </c>
      <c r="L21" s="39">
        <v>0</v>
      </c>
      <c r="M21" s="14"/>
      <c r="N21" s="18">
        <f>IF(L15=0,0,L21/L15)</f>
        <v>0</v>
      </c>
      <c r="O21" s="39">
        <v>32</v>
      </c>
      <c r="P21" s="14"/>
      <c r="Q21" s="18">
        <f>IF(O15=0,0,O21/O15)</f>
        <v>0.84210526315789469</v>
      </c>
      <c r="R21" s="39">
        <v>0</v>
      </c>
      <c r="S21" s="14"/>
      <c r="T21" s="18">
        <f>IF(R15=0,0,R21/R15)</f>
        <v>0</v>
      </c>
      <c r="U21" s="39">
        <v>213</v>
      </c>
      <c r="V21" s="14"/>
      <c r="W21" s="18">
        <f>IF(U15=0,0,U21/U15)</f>
        <v>0.82558139534883723</v>
      </c>
      <c r="X21" s="39">
        <v>3338</v>
      </c>
      <c r="Y21" s="14"/>
      <c r="Z21" s="18">
        <f>IF(X15=0,0,X21/X15)</f>
        <v>0.90978468247478872</v>
      </c>
      <c r="AA21" s="34">
        <v>165</v>
      </c>
      <c r="AB21" s="14"/>
      <c r="AC21" s="18">
        <f>IF(AA15=0,0,AA21/AA15)</f>
        <v>0.86387434554973819</v>
      </c>
      <c r="AD21" s="39">
        <v>184</v>
      </c>
      <c r="AE21" s="19"/>
      <c r="AF21" s="18">
        <f>IF(AD15=0,0,AD21/AD15)</f>
        <v>0.88038277511961727</v>
      </c>
      <c r="AG21" s="19"/>
    </row>
    <row r="22" spans="1:33" ht="16.5">
      <c r="A22" s="16"/>
      <c r="B22" s="17">
        <v>2004</v>
      </c>
      <c r="C22" s="38">
        <v>5417</v>
      </c>
      <c r="D22" s="19"/>
      <c r="E22" s="18">
        <f>IF(C16=0,0,C22/C16)</f>
        <v>0.89729998343548123</v>
      </c>
      <c r="F22" s="39">
        <v>238</v>
      </c>
      <c r="G22" s="14"/>
      <c r="H22" s="18">
        <f>IF(F16=0,0,F22/F16)</f>
        <v>0.78547854785478544</v>
      </c>
      <c r="I22" s="39">
        <v>621</v>
      </c>
      <c r="J22" s="14"/>
      <c r="K22" s="18">
        <f>IF(I16=0,0,I22/I16)</f>
        <v>0.91189427312775329</v>
      </c>
      <c r="L22" s="39">
        <v>1</v>
      </c>
      <c r="M22" s="14"/>
      <c r="N22" s="18">
        <f>IF(L16=0,0,L22/L16)</f>
        <v>1</v>
      </c>
      <c r="O22" s="39">
        <v>11</v>
      </c>
      <c r="P22" s="14"/>
      <c r="Q22" s="18">
        <f>IF(O16=0,0,O22/O16)</f>
        <v>0.7857142857142857</v>
      </c>
      <c r="R22" s="39">
        <v>142</v>
      </c>
      <c r="S22" s="14"/>
      <c r="T22" s="18">
        <f>IF(R16=0,0,R22/R16)</f>
        <v>0.87116564417177911</v>
      </c>
      <c r="U22" s="39">
        <v>241</v>
      </c>
      <c r="V22" s="14"/>
      <c r="W22" s="18">
        <f>IF(U16=0,0,U22/U16)</f>
        <v>0.84265734265734271</v>
      </c>
      <c r="X22" s="39">
        <v>3657</v>
      </c>
      <c r="Y22" s="14"/>
      <c r="Z22" s="18">
        <f>IF(X16=0,0,X22/X16)</f>
        <v>0.91310861423220979</v>
      </c>
      <c r="AA22" s="34">
        <v>256</v>
      </c>
      <c r="AB22" s="14"/>
      <c r="AC22" s="18">
        <f>IF(AA16=0,0,AA22/AA16)</f>
        <v>0.88581314878892736</v>
      </c>
      <c r="AD22" s="39">
        <v>250</v>
      </c>
      <c r="AE22" s="19"/>
      <c r="AF22" s="18">
        <f>IF(AD16=0,0,AD22/AD16)</f>
        <v>0.84745762711864403</v>
      </c>
      <c r="AG22" s="19"/>
    </row>
    <row r="23" spans="1:33" ht="16.5">
      <c r="A23" s="16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ht="16.5">
      <c r="A24" s="16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ht="16.5">
      <c r="A25" s="1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ht="15.75">
      <c r="A26" s="19"/>
      <c r="B26" s="17"/>
      <c r="C26" s="33"/>
      <c r="D26" s="14"/>
      <c r="E26" s="18"/>
      <c r="F26" s="33"/>
      <c r="G26" s="14"/>
      <c r="H26" s="18"/>
      <c r="I26" s="33"/>
      <c r="J26" s="14"/>
      <c r="K26" s="18"/>
      <c r="L26" s="33"/>
      <c r="M26" s="14"/>
      <c r="N26" s="18"/>
      <c r="O26" s="33"/>
      <c r="P26" s="14"/>
      <c r="Q26" s="18"/>
      <c r="R26" s="33"/>
      <c r="S26" s="14"/>
      <c r="T26" s="18"/>
      <c r="U26" s="33"/>
      <c r="V26" s="14"/>
      <c r="W26" s="18"/>
      <c r="X26" s="33"/>
      <c r="Y26" s="14"/>
      <c r="Z26" s="18"/>
      <c r="AA26" s="33"/>
      <c r="AB26" s="14"/>
      <c r="AC26" s="18"/>
      <c r="AD26" s="19"/>
      <c r="AE26" s="19"/>
      <c r="AF26" s="19"/>
      <c r="AG26" s="19"/>
    </row>
    <row r="27" spans="1:33" ht="16.5">
      <c r="A27" s="16" t="s">
        <v>15</v>
      </c>
      <c r="B27" s="17">
        <v>2002</v>
      </c>
      <c r="C27" s="34">
        <v>581</v>
      </c>
      <c r="D27" s="14"/>
      <c r="E27" s="18">
        <f>IF(C14=0,0,C27/C14)</f>
        <v>0.11216216216216217</v>
      </c>
      <c r="F27" s="34">
        <v>121</v>
      </c>
      <c r="G27" s="14"/>
      <c r="H27" s="18">
        <f>IF(F14=0,0,F27/F14)</f>
        <v>0.27562642369020501</v>
      </c>
      <c r="I27" s="34">
        <v>47</v>
      </c>
      <c r="J27" s="14"/>
      <c r="K27" s="18">
        <f>IF(I14=0,0,I27/I14)</f>
        <v>7.5928917609046853E-2</v>
      </c>
      <c r="L27" s="34">
        <v>0</v>
      </c>
      <c r="M27" s="14"/>
      <c r="N27" s="18">
        <f>IF(L14=0,0,L27/L14)</f>
        <v>0</v>
      </c>
      <c r="O27" s="34">
        <v>9</v>
      </c>
      <c r="P27" s="14"/>
      <c r="Q27" s="18">
        <f>IF(O14=0,0,O27/O14)</f>
        <v>0.18</v>
      </c>
      <c r="R27" s="34">
        <v>0</v>
      </c>
      <c r="S27" s="14"/>
      <c r="T27" s="18">
        <f>IF(R14=0,0,R27/R14)</f>
        <v>0</v>
      </c>
      <c r="U27" s="34">
        <v>54</v>
      </c>
      <c r="V27" s="14"/>
      <c r="W27" s="18">
        <f>IF(U14=0,0,U27/U14)</f>
        <v>0.18367346938775511</v>
      </c>
      <c r="X27" s="34">
        <v>303</v>
      </c>
      <c r="Y27" s="14"/>
      <c r="Z27" s="18">
        <f>IF(X14=0,0,X27/X14)</f>
        <v>8.8467153284671529E-2</v>
      </c>
      <c r="AA27" s="34">
        <v>19</v>
      </c>
      <c r="AB27" s="14"/>
      <c r="AC27" s="18">
        <f>IF(AA14=0,0,AA27/AA14)</f>
        <v>0.11242603550295859</v>
      </c>
      <c r="AD27" s="39">
        <v>28</v>
      </c>
      <c r="AE27" s="19"/>
      <c r="AF27" s="18">
        <f>IF(AD14=0,0,AD27/AD14)</f>
        <v>0.15217391304347827</v>
      </c>
      <c r="AG27" s="19"/>
    </row>
    <row r="28" spans="1:33" ht="16.5">
      <c r="A28" s="16" t="s">
        <v>16</v>
      </c>
      <c r="B28" s="17">
        <v>2003</v>
      </c>
      <c r="C28" s="39">
        <v>546</v>
      </c>
      <c r="D28" s="14"/>
      <c r="E28" s="18">
        <f>IF(C15=0,0,C28/C15)</f>
        <v>9.8591549295774641E-2</v>
      </c>
      <c r="F28" s="39">
        <v>84</v>
      </c>
      <c r="G28" s="14"/>
      <c r="H28" s="18">
        <f>IF(F15=0,0,F28/F15)</f>
        <v>0.20388349514563106</v>
      </c>
      <c r="I28" s="39">
        <v>55</v>
      </c>
      <c r="J28" s="14"/>
      <c r="K28" s="18">
        <f>IF(I15=0,0,I28/I15)</f>
        <v>7.2273324572930356E-2</v>
      </c>
      <c r="L28" s="39">
        <v>0</v>
      </c>
      <c r="M28" s="14"/>
      <c r="N28" s="18">
        <f>IF(L15=0,0,L28/L15)</f>
        <v>0</v>
      </c>
      <c r="O28" s="39">
        <v>4</v>
      </c>
      <c r="P28" s="14"/>
      <c r="Q28" s="18">
        <f>IF(O15=0,0,O28/O15)</f>
        <v>0.10526315789473684</v>
      </c>
      <c r="R28" s="39">
        <v>0</v>
      </c>
      <c r="S28" s="14"/>
      <c r="T28" s="18">
        <f>IF(R15=0,0,R28/R15)</f>
        <v>0</v>
      </c>
      <c r="U28" s="39">
        <v>43</v>
      </c>
      <c r="V28" s="14"/>
      <c r="W28" s="18">
        <f>IF(U15=0,0,U28/U15)</f>
        <v>0.16666666666666666</v>
      </c>
      <c r="X28" s="39">
        <v>318</v>
      </c>
      <c r="Y28" s="14"/>
      <c r="Z28" s="18">
        <f>IF(X15=0,0,X28/X15)</f>
        <v>8.6672117743254298E-2</v>
      </c>
      <c r="AA28" s="39">
        <v>26</v>
      </c>
      <c r="AB28" s="14"/>
      <c r="AC28" s="18">
        <f>IF(AA15=0,0,AA28/AA15)</f>
        <v>0.13612565445026178</v>
      </c>
      <c r="AD28" s="39">
        <v>16</v>
      </c>
      <c r="AE28" s="14"/>
      <c r="AF28" s="18">
        <f>IF(AD15=0,0,AD28/AD15)</f>
        <v>7.6555023923444973E-2</v>
      </c>
      <c r="AG28" s="19"/>
    </row>
    <row r="29" spans="1:33" ht="16.5">
      <c r="A29" s="16" t="s">
        <v>17</v>
      </c>
      <c r="B29" s="17">
        <v>2004</v>
      </c>
      <c r="C29" s="39">
        <v>561</v>
      </c>
      <c r="D29" s="14"/>
      <c r="E29" s="18">
        <f>IF(C16=0,0,C29/C16)</f>
        <v>9.2926950472088779E-2</v>
      </c>
      <c r="F29" s="39">
        <v>62</v>
      </c>
      <c r="G29" s="14"/>
      <c r="H29" s="18">
        <f>IF(F16=0,0,F29/F16)</f>
        <v>0.20462046204620463</v>
      </c>
      <c r="I29" s="39">
        <v>54</v>
      </c>
      <c r="J29" s="14"/>
      <c r="K29" s="18">
        <f>IF(I16=0,0,I29/I16)</f>
        <v>7.9295154185022032E-2</v>
      </c>
      <c r="L29" s="39">
        <v>0</v>
      </c>
      <c r="M29" s="14"/>
      <c r="N29" s="18">
        <f>IF(L16=0,0,L29/L16)</f>
        <v>0</v>
      </c>
      <c r="O29" s="39">
        <v>3</v>
      </c>
      <c r="P29" s="14"/>
      <c r="Q29" s="18">
        <f>IF(O16=0,0,O29/O16)</f>
        <v>0.21428571428571427</v>
      </c>
      <c r="R29" s="39">
        <v>19</v>
      </c>
      <c r="S29" s="14"/>
      <c r="T29" s="18">
        <f>IF(R16=0,0,R29/R16)</f>
        <v>0.1165644171779141</v>
      </c>
      <c r="U29" s="39">
        <v>42</v>
      </c>
      <c r="V29" s="14"/>
      <c r="W29" s="18">
        <f>IF(U16=0,0,U29/U16)</f>
        <v>0.14685314685314685</v>
      </c>
      <c r="X29" s="39">
        <v>322</v>
      </c>
      <c r="Y29" s="14"/>
      <c r="Z29" s="18">
        <f>IF(X16=0,0,X29/X16)</f>
        <v>8.039950062421973E-2</v>
      </c>
      <c r="AA29" s="39">
        <v>30</v>
      </c>
      <c r="AB29" s="14"/>
      <c r="AC29" s="18">
        <f>IF(AA16=0,0,AA29/AA16)</f>
        <v>0.10380622837370242</v>
      </c>
      <c r="AD29" s="39">
        <v>29</v>
      </c>
      <c r="AE29" s="14"/>
      <c r="AF29" s="18">
        <f>IF(AD16=0,0,AD29/AD16)</f>
        <v>9.8305084745762716E-2</v>
      </c>
      <c r="AG29" s="19"/>
    </row>
    <row r="30" spans="1:33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40"/>
      <c r="S30" s="19"/>
      <c r="T30" s="19"/>
      <c r="U30" s="40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1:33" ht="16.5">
      <c r="A31" s="16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1:33" ht="16.5">
      <c r="A32" s="16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1:33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1:33" ht="16.5">
      <c r="A34" s="16"/>
      <c r="B34" s="17"/>
      <c r="C34" s="33"/>
      <c r="D34" s="14"/>
      <c r="E34" s="18"/>
      <c r="F34" s="33"/>
      <c r="G34" s="14"/>
      <c r="H34" s="18"/>
      <c r="I34" s="33"/>
      <c r="J34" s="14"/>
      <c r="K34" s="18"/>
      <c r="L34" s="33"/>
      <c r="M34" s="14"/>
      <c r="N34" s="18"/>
      <c r="O34" s="33"/>
      <c r="P34" s="14"/>
      <c r="Q34" s="18"/>
      <c r="R34" s="33"/>
      <c r="S34" s="14"/>
      <c r="T34" s="18"/>
      <c r="U34" s="33"/>
      <c r="V34" s="14"/>
      <c r="W34" s="18"/>
      <c r="X34" s="33"/>
      <c r="Y34" s="14"/>
      <c r="Z34" s="18"/>
      <c r="AA34" s="33"/>
      <c r="AB34" s="14"/>
      <c r="AC34" s="18"/>
      <c r="AD34" s="19"/>
      <c r="AE34" s="19"/>
      <c r="AF34" s="19"/>
      <c r="AG34" s="19"/>
    </row>
    <row r="35" spans="1:33" ht="16.5">
      <c r="A35" s="20" t="s">
        <v>18</v>
      </c>
      <c r="B35" s="17">
        <v>2002</v>
      </c>
      <c r="C35" s="34">
        <v>50</v>
      </c>
      <c r="D35" s="21"/>
      <c r="E35" s="22">
        <f>IF(C14=0,0,C35/C14)</f>
        <v>9.6525096525096523E-3</v>
      </c>
      <c r="F35" s="34">
        <v>8</v>
      </c>
      <c r="G35" s="21"/>
      <c r="H35" s="22">
        <f>IF(F14=0,0,F35/F14)</f>
        <v>1.8223234624145785E-2</v>
      </c>
      <c r="I35" s="34">
        <v>7</v>
      </c>
      <c r="J35" s="21"/>
      <c r="K35" s="22">
        <f>IF(I14=0,0,I35/I14)</f>
        <v>1.1308562197092083E-2</v>
      </c>
      <c r="L35" s="34">
        <v>0</v>
      </c>
      <c r="M35" s="21"/>
      <c r="N35" s="22">
        <f>IF(L14=0,0,L35/L14)</f>
        <v>0</v>
      </c>
      <c r="O35" s="34">
        <v>0</v>
      </c>
      <c r="P35" s="21"/>
      <c r="Q35" s="22">
        <f>IF(O14=0,0,O35/O14)</f>
        <v>0</v>
      </c>
      <c r="R35" s="34">
        <v>0</v>
      </c>
      <c r="S35" s="21"/>
      <c r="T35" s="22">
        <f>IF(R14=0,0,R35/R14)</f>
        <v>0</v>
      </c>
      <c r="U35" s="34">
        <v>6</v>
      </c>
      <c r="V35" s="21"/>
      <c r="W35" s="22">
        <f>IF(U14=0,0,U35/U14)</f>
        <v>2.0408163265306121E-2</v>
      </c>
      <c r="X35" s="34">
        <v>24</v>
      </c>
      <c r="Y35" s="21"/>
      <c r="Z35" s="22">
        <f>IF(X14=0,0,X35/X14)</f>
        <v>7.0072992700729924E-3</v>
      </c>
      <c r="AA35" s="34">
        <v>3</v>
      </c>
      <c r="AB35" s="21"/>
      <c r="AC35" s="22">
        <f>IF(AA14=0,0,AA35/AA14)</f>
        <v>1.7751479289940829E-2</v>
      </c>
      <c r="AD35" s="39">
        <v>2</v>
      </c>
      <c r="AE35" s="19"/>
      <c r="AF35" s="22">
        <f>IF(AD14=0,0,AD35/AD14)</f>
        <v>1.0869565217391304E-2</v>
      </c>
      <c r="AG35" s="19"/>
    </row>
    <row r="36" spans="1:33" ht="16.5">
      <c r="A36" s="20" t="s">
        <v>19</v>
      </c>
      <c r="B36" s="17">
        <v>2003</v>
      </c>
      <c r="C36" s="39">
        <v>41</v>
      </c>
      <c r="D36" s="14"/>
      <c r="E36" s="22">
        <f>IF(C15=0,0,C36/C15)</f>
        <v>7.4033947273383889E-3</v>
      </c>
      <c r="F36" s="39">
        <v>7</v>
      </c>
      <c r="G36" s="14"/>
      <c r="H36" s="22">
        <f>IF(F15=0,0,F36/F15)</f>
        <v>1.6990291262135922E-2</v>
      </c>
      <c r="I36" s="39">
        <v>8</v>
      </c>
      <c r="J36" s="14"/>
      <c r="K36" s="22">
        <f>IF(I15=0,0,I36/I15)</f>
        <v>1.0512483574244415E-2</v>
      </c>
      <c r="L36" s="39">
        <v>0</v>
      </c>
      <c r="M36" s="14"/>
      <c r="N36" s="22">
        <f>IF(L15=0,0,L36/L15)</f>
        <v>0</v>
      </c>
      <c r="O36" s="39">
        <v>2</v>
      </c>
      <c r="P36" s="14"/>
      <c r="Q36" s="22">
        <f>IF(O15=0,0,O36/O15)</f>
        <v>5.2631578947368418E-2</v>
      </c>
      <c r="R36" s="39">
        <v>0</v>
      </c>
      <c r="S36" s="14"/>
      <c r="T36" s="22">
        <f>IF(R15=0,0,R36/R15)</f>
        <v>0</v>
      </c>
      <c r="U36" s="39">
        <v>2</v>
      </c>
      <c r="V36" s="14"/>
      <c r="W36" s="22">
        <f>IF(U15=0,0,U36/U15)</f>
        <v>7.7519379844961239E-3</v>
      </c>
      <c r="X36" s="39">
        <v>13</v>
      </c>
      <c r="Y36" s="14"/>
      <c r="Z36" s="22">
        <f>IF(X15=0,0,X36/X15)</f>
        <v>3.5431997819569366E-3</v>
      </c>
      <c r="AA36" s="39">
        <v>0</v>
      </c>
      <c r="AB36" s="14"/>
      <c r="AC36" s="22">
        <f>IF(AA15=0,0,AA36/AA15)</f>
        <v>0</v>
      </c>
      <c r="AD36" s="39">
        <v>9</v>
      </c>
      <c r="AE36" s="19"/>
      <c r="AF36" s="22">
        <f>IF(AD15=0,0,AD36/AD15)</f>
        <v>4.3062200956937802E-2</v>
      </c>
      <c r="AG36" s="19"/>
    </row>
    <row r="37" spans="1:33" ht="16.5">
      <c r="A37" s="16" t="s">
        <v>9</v>
      </c>
      <c r="B37" s="17">
        <v>2004</v>
      </c>
      <c r="C37" s="39">
        <v>59</v>
      </c>
      <c r="D37" s="14"/>
      <c r="E37" s="22">
        <f>IF(C16=0,0,C37/C16)</f>
        <v>9.7730660924300154E-3</v>
      </c>
      <c r="F37" s="39">
        <v>3</v>
      </c>
      <c r="G37" s="14"/>
      <c r="H37" s="22">
        <f>IF(F16=0,0,F37/F16)</f>
        <v>9.9009900990099011E-3</v>
      </c>
      <c r="I37" s="39">
        <v>6</v>
      </c>
      <c r="J37" s="14"/>
      <c r="K37" s="22">
        <f>IF(I16=0,0,I37/I16)</f>
        <v>8.8105726872246704E-3</v>
      </c>
      <c r="L37" s="39">
        <v>0</v>
      </c>
      <c r="M37" s="14"/>
      <c r="N37" s="22">
        <f>IF(L16=0,0,L37/L16)</f>
        <v>0</v>
      </c>
      <c r="O37" s="39">
        <v>0</v>
      </c>
      <c r="P37" s="14"/>
      <c r="Q37" s="22">
        <f>IF(O16=0,0,O37/O16)</f>
        <v>0</v>
      </c>
      <c r="R37" s="39">
        <v>2</v>
      </c>
      <c r="S37" s="14"/>
      <c r="T37" s="22">
        <f>IF(R16=0,0,R37/R16)</f>
        <v>1.2269938650306749E-2</v>
      </c>
      <c r="U37" s="39">
        <v>3</v>
      </c>
      <c r="V37" s="14"/>
      <c r="W37" s="22">
        <f>IF(U16=0,0,U37/U16)</f>
        <v>1.048951048951049E-2</v>
      </c>
      <c r="X37" s="39">
        <v>26</v>
      </c>
      <c r="Y37" s="14"/>
      <c r="Z37" s="22">
        <f>IF(X16=0,0,X37/X16)</f>
        <v>6.4918851435705367E-3</v>
      </c>
      <c r="AA37" s="39">
        <v>3</v>
      </c>
      <c r="AB37" s="14"/>
      <c r="AC37" s="22">
        <f>IF(AA16=0,0,AA37/AA16)</f>
        <v>1.0380622837370242E-2</v>
      </c>
      <c r="AD37" s="39">
        <v>16</v>
      </c>
      <c r="AE37" s="19"/>
      <c r="AF37" s="22">
        <f>IF(AD16=0,0,AD37/AD16)</f>
        <v>5.4237288135593219E-2</v>
      </c>
      <c r="AG37" s="19"/>
    </row>
    <row r="38" spans="1:33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1:33" ht="16.5">
      <c r="A39" s="16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1:33" ht="16.5">
      <c r="A40" s="16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ht="16.5">
      <c r="A41" s="16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16.5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4"/>
      <c r="V42" s="24"/>
      <c r="W42" s="25"/>
      <c r="X42" s="24"/>
      <c r="Y42" s="24"/>
      <c r="Z42" s="24"/>
      <c r="AA42" s="24"/>
      <c r="AB42" s="24"/>
      <c r="AC42" s="24"/>
      <c r="AD42" s="37"/>
      <c r="AE42" s="37"/>
      <c r="AF42" s="37"/>
    </row>
    <row r="43" spans="1:33" ht="15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22"/>
      <c r="U43" s="14"/>
      <c r="V43" s="14"/>
      <c r="W43" s="22"/>
      <c r="X43" s="14"/>
      <c r="Y43" s="14"/>
      <c r="Z43" s="14"/>
      <c r="AA43" s="14"/>
      <c r="AB43" s="14"/>
      <c r="AC43" s="14"/>
    </row>
    <row r="44" spans="1:33" s="29" customFormat="1" ht="16.5">
      <c r="A44" s="26" t="s">
        <v>23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8"/>
    </row>
    <row r="45" spans="1:33" s="5" customFormat="1" ht="16.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 t="s">
        <v>20</v>
      </c>
      <c r="Y45" s="7"/>
      <c r="Z45" s="7"/>
      <c r="AA45" s="7"/>
      <c r="AB45" s="7"/>
      <c r="AC45" s="7"/>
      <c r="AD45" s="9"/>
    </row>
    <row r="46" spans="1:33" s="5" customFormat="1" ht="15.75">
      <c r="A46" s="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30"/>
      <c r="U46" s="7"/>
      <c r="V46" s="7"/>
      <c r="W46" s="30"/>
      <c r="X46" s="7" t="s">
        <v>24</v>
      </c>
      <c r="Y46" s="7"/>
      <c r="Z46" s="30"/>
      <c r="AA46" s="7"/>
      <c r="AB46" s="7"/>
      <c r="AC46" s="7"/>
      <c r="AD46" s="9"/>
    </row>
    <row r="47" spans="1:33" s="5" customFormat="1" ht="15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30"/>
      <c r="U47" s="7"/>
      <c r="V47" s="7"/>
      <c r="W47" s="30"/>
      <c r="X47" s="7" t="s">
        <v>21</v>
      </c>
      <c r="Y47" s="7"/>
      <c r="Z47" s="7"/>
      <c r="AA47" s="7"/>
      <c r="AB47" s="7"/>
      <c r="AC47" s="7"/>
      <c r="AD47" s="9"/>
    </row>
    <row r="48" spans="1:33" s="5" customFormat="1" ht="16.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30"/>
      <c r="U48" s="7"/>
      <c r="V48" s="7"/>
      <c r="W48" s="30"/>
      <c r="Y48" s="7"/>
      <c r="Z48" s="30"/>
      <c r="AA48" s="7"/>
      <c r="AB48" s="7"/>
      <c r="AC48" s="7"/>
      <c r="AD48" s="9"/>
    </row>
    <row r="49" spans="1:29" ht="16.5">
      <c r="A49" s="1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6"/>
      <c r="Y49" s="14"/>
      <c r="Z49" s="14"/>
      <c r="AA49" s="14"/>
      <c r="AB49" s="14"/>
      <c r="AC49" s="14"/>
    </row>
    <row r="50" spans="1:29" ht="15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ht="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</row>
    <row r="52" spans="1:29" ht="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</row>
    <row r="53" spans="1:29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</sheetData>
  <mergeCells count="2">
    <mergeCell ref="A5:AF5"/>
    <mergeCell ref="A6:AF6"/>
  </mergeCells>
  <phoneticPr fontId="0" type="noConversion"/>
  <printOptions horizontalCentered="1" verticalCentered="1"/>
  <pageMargins left="0.25" right="0.25" top="0.5" bottom="0.5" header="0" footer="0"/>
  <pageSetup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Fresh-Six Yrs after enter</vt:lpstr>
      <vt:lpstr>'5 Fresh-Six Yrs after enter'!Print_Area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2008-10-20T12:26:56Z</cp:lastPrinted>
  <dcterms:created xsi:type="dcterms:W3CDTF">2006-01-11T16:21:02Z</dcterms:created>
  <dcterms:modified xsi:type="dcterms:W3CDTF">2010-10-25T18:37:06Z</dcterms:modified>
</cp:coreProperties>
</file>