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7665" windowHeight="5745" tabRatio="598" activeTab="0"/>
  </bookViews>
  <sheets>
    <sheet name="875" sheetId="1" r:id="rId1"/>
  </sheets>
  <definedNames/>
  <calcPr fullCalcOnLoad="1"/>
</workbook>
</file>

<file path=xl/sharedStrings.xml><?xml version="1.0" encoding="utf-8"?>
<sst xmlns="http://schemas.openxmlformats.org/spreadsheetml/2006/main" count="237" uniqueCount="52">
  <si>
    <t>Total</t>
  </si>
  <si>
    <t>Unit</t>
  </si>
  <si>
    <t>New</t>
  </si>
  <si>
    <t>Cont</t>
  </si>
  <si>
    <t>Art &amp; Design</t>
  </si>
  <si>
    <t>Business Admin</t>
  </si>
  <si>
    <t>Dentistry</t>
  </si>
  <si>
    <t>Education</t>
  </si>
  <si>
    <t xml:space="preserve">Engineering </t>
  </si>
  <si>
    <t xml:space="preserve">Rackham Graduate </t>
  </si>
  <si>
    <t>Information</t>
  </si>
  <si>
    <t>Kinesiology</t>
  </si>
  <si>
    <t>Law</t>
  </si>
  <si>
    <t>Medicine</t>
  </si>
  <si>
    <t>Nursing</t>
  </si>
  <si>
    <t>Pharmacy</t>
  </si>
  <si>
    <t>Public Health</t>
  </si>
  <si>
    <t>Public Policy</t>
  </si>
  <si>
    <t>Social Work</t>
  </si>
  <si>
    <t>Female</t>
  </si>
  <si>
    <t>Male</t>
  </si>
  <si>
    <t>New and Continuing Undergraduate and Graduate Enrollment by Ethnicity, Gender and School/College</t>
  </si>
  <si>
    <t>Note:  1. (a) Undergraduates:  "New"  includes new freshmen, transfers, readmits to a different unit, and for units accepting primarily advanced students</t>
  </si>
  <si>
    <t>Arch &amp; Urban Plan</t>
  </si>
  <si>
    <t>L S &amp; A</t>
  </si>
  <si>
    <t>Nat Res &amp; Envir</t>
  </si>
  <si>
    <t xml:space="preserve"> Grand Total </t>
  </si>
  <si>
    <t>Unknown</t>
  </si>
  <si>
    <t xml:space="preserve"> White</t>
  </si>
  <si>
    <t>Asian</t>
  </si>
  <si>
    <t>Black</t>
  </si>
  <si>
    <t>Hispanic</t>
  </si>
  <si>
    <t>Native American</t>
  </si>
  <si>
    <t>Two or More</t>
  </si>
  <si>
    <t>U.S. Cit and Perm. Residents</t>
  </si>
  <si>
    <t>Non-Resident Alien</t>
  </si>
  <si>
    <t>Undergraduate</t>
  </si>
  <si>
    <t>Rackham</t>
  </si>
  <si>
    <t>Non-Rackham</t>
  </si>
  <si>
    <t>Grad-Professional</t>
  </si>
  <si>
    <t xml:space="preserve"> (Architecture and Urban Planning, Business Administration, Dental Hygiene, Education and Pharmacy), intra-university transfers.</t>
  </si>
  <si>
    <t>(b) Graduates:  "New" includes transfers from other institutions, readmits to a different unit, and intra-university transfers; does not include students enrolling in certain</t>
  </si>
  <si>
    <t xml:space="preserve"> Non-Rackham graduate programs who were enrolled in that program as an undergraduate.</t>
  </si>
  <si>
    <t>3. Nonresident aliens are not included in the ethnicity breakdown.</t>
  </si>
  <si>
    <t>Hawaiian</t>
  </si>
  <si>
    <t>Intercollege Pgms</t>
  </si>
  <si>
    <t xml:space="preserve"> The University of Michigan—Ann Arbor</t>
  </si>
  <si>
    <t>Fall 2010</t>
  </si>
  <si>
    <t>Office of the Registrar</t>
  </si>
  <si>
    <t>Report 875</t>
  </si>
  <si>
    <t>Data as of 9/27/2010</t>
  </si>
  <si>
    <t>Music, Theatre &amp; Dance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</si>
</sst>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right" wrapText="1"/>
    </xf>
    <xf numFmtId="0" fontId="17" fillId="0" borderId="10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Alignment="1">
      <alignment horizontal="center"/>
    </xf>
    <xf numFmtId="0" fontId="18" fillId="0" borderId="10" xfId="0" applyFont="1" applyBorder="1" applyAlignment="1">
      <alignment/>
    </xf>
    <xf numFmtId="0" fontId="17" fillId="2" borderId="0" xfId="0" applyFont="1" applyFill="1" applyAlignment="1">
      <alignment/>
    </xf>
    <xf numFmtId="0" fontId="17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1"/>
  <sheetViews>
    <sheetView tabSelected="1" zoomScalePageLayoutView="0" workbookViewId="0" topLeftCell="H1">
      <pane ySplit="8" topLeftCell="A81" activePane="bottomLeft" state="frozen"/>
      <selection pane="topLeft" activeCell="A1" sqref="A1"/>
      <selection pane="bottomLeft" activeCell="T56" sqref="T56"/>
    </sheetView>
  </sheetViews>
  <sheetFormatPr defaultColWidth="9.00390625" defaultRowHeight="12.75"/>
  <cols>
    <col min="1" max="1" width="19.25390625" style="1" customWidth="1"/>
    <col min="2" max="23" width="10.75390625" style="1" customWidth="1"/>
    <col min="24" max="16384" width="9.125" style="1" customWidth="1"/>
  </cols>
  <sheetData>
    <row r="1" ht="19.5" customHeight="1">
      <c r="L1" s="7" t="s">
        <v>46</v>
      </c>
    </row>
    <row r="2" ht="19.5" customHeight="1">
      <c r="L2" s="7" t="s">
        <v>21</v>
      </c>
    </row>
    <row r="3" ht="19.5" customHeight="1">
      <c r="L3" s="7" t="s">
        <v>47</v>
      </c>
    </row>
    <row r="4" ht="19.5" customHeight="1"/>
    <row r="5" ht="19.5" customHeight="1"/>
    <row r="6" ht="19.5" customHeight="1"/>
    <row r="7" spans="1:23" s="4" customFormat="1" ht="39.75" customHeight="1">
      <c r="A7" s="3" t="s">
        <v>1</v>
      </c>
      <c r="C7" s="4" t="s">
        <v>26</v>
      </c>
      <c r="E7" s="4" t="s">
        <v>34</v>
      </c>
      <c r="G7" s="4" t="s">
        <v>29</v>
      </c>
      <c r="I7" s="4" t="s">
        <v>30</v>
      </c>
      <c r="K7" s="4" t="s">
        <v>44</v>
      </c>
      <c r="M7" s="4" t="s">
        <v>31</v>
      </c>
      <c r="O7" s="4" t="s">
        <v>32</v>
      </c>
      <c r="Q7" s="4" t="s">
        <v>28</v>
      </c>
      <c r="S7" s="4" t="s">
        <v>33</v>
      </c>
      <c r="U7" s="4" t="s">
        <v>27</v>
      </c>
      <c r="W7" s="4" t="s">
        <v>35</v>
      </c>
    </row>
    <row r="8" spans="2:23" s="2" customFormat="1" ht="19.5" customHeight="1">
      <c r="B8" s="2" t="s">
        <v>2</v>
      </c>
      <c r="C8" s="2" t="s">
        <v>3</v>
      </c>
      <c r="D8" s="2" t="s">
        <v>2</v>
      </c>
      <c r="E8" s="2" t="s">
        <v>3</v>
      </c>
      <c r="F8" s="2" t="s">
        <v>2</v>
      </c>
      <c r="G8" s="2" t="s">
        <v>3</v>
      </c>
      <c r="H8" s="2" t="s">
        <v>2</v>
      </c>
      <c r="I8" s="2" t="s">
        <v>3</v>
      </c>
      <c r="J8" s="2" t="s">
        <v>2</v>
      </c>
      <c r="K8" s="2" t="s">
        <v>3</v>
      </c>
      <c r="L8" s="2" t="s">
        <v>2</v>
      </c>
      <c r="M8" s="2" t="s">
        <v>3</v>
      </c>
      <c r="N8" s="2" t="s">
        <v>2</v>
      </c>
      <c r="O8" s="2" t="s">
        <v>3</v>
      </c>
      <c r="P8" s="2" t="s">
        <v>2</v>
      </c>
      <c r="Q8" s="2" t="s">
        <v>3</v>
      </c>
      <c r="R8" s="2" t="s">
        <v>2</v>
      </c>
      <c r="S8" s="2" t="s">
        <v>3</v>
      </c>
      <c r="T8" s="2" t="s">
        <v>2</v>
      </c>
      <c r="U8" s="2" t="s">
        <v>3</v>
      </c>
      <c r="V8" s="2" t="s">
        <v>2</v>
      </c>
      <c r="W8" s="2" t="s">
        <v>3</v>
      </c>
    </row>
    <row r="9" spans="1:23" ht="19.5" customHeight="1">
      <c r="A9" s="1" t="s">
        <v>0</v>
      </c>
      <c r="B9" s="1">
        <f>SUM(B10:B11)</f>
        <v>12998</v>
      </c>
      <c r="C9" s="1">
        <f>SUM(C10:C11)</f>
        <v>28926</v>
      </c>
      <c r="D9" s="1">
        <f>SUM(D10:D11)</f>
        <v>11224</v>
      </c>
      <c r="E9" s="1">
        <f>SUM(E10:E11)</f>
        <v>25426</v>
      </c>
      <c r="F9" s="1">
        <f>F13+F17+F21+F25</f>
        <v>1529</v>
      </c>
      <c r="G9" s="1">
        <f aca="true" t="shared" si="0" ref="G9:W9">G13+G17+G21+G25</f>
        <v>3090</v>
      </c>
      <c r="H9" s="1">
        <f t="shared" si="0"/>
        <v>519</v>
      </c>
      <c r="I9" s="1">
        <f t="shared" si="0"/>
        <v>1258</v>
      </c>
      <c r="J9" s="1">
        <f t="shared" si="0"/>
        <v>3</v>
      </c>
      <c r="K9" s="1">
        <f t="shared" si="0"/>
        <v>7</v>
      </c>
      <c r="L9" s="1">
        <f t="shared" si="0"/>
        <v>493</v>
      </c>
      <c r="M9" s="1">
        <f t="shared" si="0"/>
        <v>1273</v>
      </c>
      <c r="N9" s="1">
        <f t="shared" si="0"/>
        <v>28</v>
      </c>
      <c r="O9" s="1">
        <f t="shared" si="0"/>
        <v>57</v>
      </c>
      <c r="P9" s="1">
        <f t="shared" si="0"/>
        <v>7955</v>
      </c>
      <c r="Q9" s="1">
        <f t="shared" si="0"/>
        <v>17769</v>
      </c>
      <c r="R9" s="1">
        <f t="shared" si="0"/>
        <v>356</v>
      </c>
      <c r="S9" s="1">
        <f t="shared" si="0"/>
        <v>891</v>
      </c>
      <c r="T9" s="1">
        <f t="shared" si="0"/>
        <v>341</v>
      </c>
      <c r="U9" s="1">
        <f t="shared" si="0"/>
        <v>1081</v>
      </c>
      <c r="V9" s="1">
        <f t="shared" si="0"/>
        <v>1774</v>
      </c>
      <c r="W9" s="1">
        <f t="shared" si="0"/>
        <v>3500</v>
      </c>
    </row>
    <row r="10" spans="1:23" ht="19.5" customHeight="1">
      <c r="A10" s="1" t="s">
        <v>19</v>
      </c>
      <c r="B10" s="1">
        <f>D10+V10</f>
        <v>6256</v>
      </c>
      <c r="C10" s="1">
        <f>E10+W10</f>
        <v>13830</v>
      </c>
      <c r="D10" s="1">
        <f>SUM(F10,H10,L10,N10,P10,R10,T10,J10)</f>
        <v>5599</v>
      </c>
      <c r="E10" s="1">
        <f>SUM(G10,I10,M10,O10,Q10,S10,U10,K10)</f>
        <v>12619</v>
      </c>
      <c r="F10" s="1">
        <f aca="true" t="shared" si="1" ref="F10:W11">SUM(F14+F18+F22+F26)</f>
        <v>702</v>
      </c>
      <c r="G10" s="1">
        <f t="shared" si="1"/>
        <v>1525</v>
      </c>
      <c r="H10" s="1">
        <f t="shared" si="1"/>
        <v>313</v>
      </c>
      <c r="I10" s="1">
        <f t="shared" si="1"/>
        <v>747</v>
      </c>
      <c r="J10" s="1">
        <f t="shared" si="1"/>
        <v>2</v>
      </c>
      <c r="K10" s="1">
        <f t="shared" si="1"/>
        <v>4</v>
      </c>
      <c r="L10" s="1">
        <f t="shared" si="1"/>
        <v>263</v>
      </c>
      <c r="M10" s="1">
        <f t="shared" si="1"/>
        <v>683</v>
      </c>
      <c r="N10" s="1">
        <f t="shared" si="1"/>
        <v>13</v>
      </c>
      <c r="O10" s="1">
        <f t="shared" si="1"/>
        <v>33</v>
      </c>
      <c r="P10" s="1">
        <f t="shared" si="1"/>
        <v>3956</v>
      </c>
      <c r="Q10" s="1">
        <f t="shared" si="1"/>
        <v>8700</v>
      </c>
      <c r="R10" s="1">
        <f t="shared" si="1"/>
        <v>193</v>
      </c>
      <c r="S10" s="1">
        <f t="shared" si="1"/>
        <v>469</v>
      </c>
      <c r="T10" s="1">
        <f t="shared" si="1"/>
        <v>157</v>
      </c>
      <c r="U10" s="1">
        <f t="shared" si="1"/>
        <v>458</v>
      </c>
      <c r="V10" s="1">
        <f t="shared" si="1"/>
        <v>657</v>
      </c>
      <c r="W10" s="1">
        <f t="shared" si="1"/>
        <v>1211</v>
      </c>
    </row>
    <row r="11" spans="1:23" ht="19.5" customHeight="1">
      <c r="A11" s="1" t="s">
        <v>20</v>
      </c>
      <c r="B11" s="1">
        <f>D11+V11</f>
        <v>6742</v>
      </c>
      <c r="C11" s="1">
        <f>E11+W11</f>
        <v>15096</v>
      </c>
      <c r="D11" s="1">
        <f>SUM(F11,H11,L11,N11,P11,R11,T11,J11)</f>
        <v>5625</v>
      </c>
      <c r="E11" s="1">
        <f>SUM(G11,I11,M11,O11,Q11,S11,U11,K11)</f>
        <v>12807</v>
      </c>
      <c r="F11" s="1">
        <f t="shared" si="1"/>
        <v>827</v>
      </c>
      <c r="G11" s="1">
        <f t="shared" si="1"/>
        <v>1565</v>
      </c>
      <c r="H11" s="1">
        <f t="shared" si="1"/>
        <v>206</v>
      </c>
      <c r="I11" s="1">
        <f t="shared" si="1"/>
        <v>511</v>
      </c>
      <c r="J11" s="1">
        <f t="shared" si="1"/>
        <v>1</v>
      </c>
      <c r="K11" s="1">
        <f t="shared" si="1"/>
        <v>3</v>
      </c>
      <c r="L11" s="1">
        <f t="shared" si="1"/>
        <v>230</v>
      </c>
      <c r="M11" s="1">
        <f t="shared" si="1"/>
        <v>590</v>
      </c>
      <c r="N11" s="1">
        <f>SUM(N15+N19+N23+N27)</f>
        <v>15</v>
      </c>
      <c r="O11" s="1">
        <f t="shared" si="1"/>
        <v>24</v>
      </c>
      <c r="P11" s="1">
        <f t="shared" si="1"/>
        <v>3999</v>
      </c>
      <c r="Q11" s="1">
        <f t="shared" si="1"/>
        <v>9069</v>
      </c>
      <c r="R11" s="1">
        <f t="shared" si="1"/>
        <v>163</v>
      </c>
      <c r="S11" s="1">
        <f t="shared" si="1"/>
        <v>422</v>
      </c>
      <c r="T11" s="1">
        <f t="shared" si="1"/>
        <v>184</v>
      </c>
      <c r="U11" s="1">
        <f t="shared" si="1"/>
        <v>623</v>
      </c>
      <c r="V11" s="1">
        <f>SUM(V15+V19+V23+V27)</f>
        <v>1117</v>
      </c>
      <c r="W11" s="1">
        <f>SUM(W15+W19+W23+W27)</f>
        <v>2289</v>
      </c>
    </row>
    <row r="12" ht="19.5" customHeight="1"/>
    <row r="13" spans="1:23" ht="19.5" customHeight="1">
      <c r="A13" s="1" t="s">
        <v>36</v>
      </c>
      <c r="B13" s="1">
        <f>B14+B15</f>
        <v>8140</v>
      </c>
      <c r="C13" s="1">
        <f>C14+C15</f>
        <v>18887</v>
      </c>
      <c r="D13" s="1">
        <f>SUM(D14:D15)</f>
        <v>7504</v>
      </c>
      <c r="E13" s="1">
        <f>SUM(E14:E15)</f>
        <v>17879</v>
      </c>
      <c r="F13" s="1">
        <f>F14+F15</f>
        <v>1034</v>
      </c>
      <c r="G13" s="1">
        <f aca="true" t="shared" si="2" ref="G13:W13">G14+G15</f>
        <v>2091</v>
      </c>
      <c r="H13" s="1">
        <f t="shared" si="2"/>
        <v>322</v>
      </c>
      <c r="I13" s="1">
        <f t="shared" si="2"/>
        <v>892</v>
      </c>
      <c r="J13" s="1">
        <f t="shared" si="2"/>
        <v>1</v>
      </c>
      <c r="K13" s="1">
        <f t="shared" si="2"/>
        <v>5</v>
      </c>
      <c r="L13" s="1">
        <f t="shared" si="2"/>
        <v>324</v>
      </c>
      <c r="M13" s="1">
        <f t="shared" si="2"/>
        <v>843</v>
      </c>
      <c r="N13" s="1">
        <f t="shared" si="2"/>
        <v>15</v>
      </c>
      <c r="O13" s="1">
        <f t="shared" si="2"/>
        <v>34</v>
      </c>
      <c r="P13" s="1">
        <f t="shared" si="2"/>
        <v>5462</v>
      </c>
      <c r="Q13" s="1">
        <f t="shared" si="2"/>
        <v>12508</v>
      </c>
      <c r="R13" s="1">
        <f t="shared" si="2"/>
        <v>251</v>
      </c>
      <c r="S13" s="1">
        <f t="shared" si="2"/>
        <v>661</v>
      </c>
      <c r="T13" s="1">
        <f t="shared" si="2"/>
        <v>95</v>
      </c>
      <c r="U13" s="1">
        <f t="shared" si="2"/>
        <v>845</v>
      </c>
      <c r="V13" s="1">
        <f t="shared" si="2"/>
        <v>636</v>
      </c>
      <c r="W13" s="1">
        <f t="shared" si="2"/>
        <v>1008</v>
      </c>
    </row>
    <row r="14" spans="1:23" ht="19.5" customHeight="1">
      <c r="A14" s="1" t="s">
        <v>19</v>
      </c>
      <c r="B14" s="1">
        <f>D14+V14</f>
        <v>3977</v>
      </c>
      <c r="C14" s="1">
        <f>E14+W14</f>
        <v>9291</v>
      </c>
      <c r="D14" s="1">
        <f>SUM(F14,H14,L14,N14,P14,R14,T14,J14)</f>
        <v>3721</v>
      </c>
      <c r="E14" s="1">
        <f>SUM(G14,I14,M14,O14,Q14,S14,U14,K14)</f>
        <v>8918</v>
      </c>
      <c r="F14" s="1">
        <f>F34+F50+F62+F78+F98+F110+F143+F160+F184+F200+F212+F224+F252</f>
        <v>455</v>
      </c>
      <c r="G14" s="1">
        <f>G34+G50+G62+G78+G98+G110+G143+G160+G184+G200+G212+G224+G252</f>
        <v>1006</v>
      </c>
      <c r="H14" s="1">
        <f aca="true" t="shared" si="3" ref="H14:W15">H34+H50+H62+H78+H98+H110+H143+H160+H184+H200+H212+H224+H252</f>
        <v>190</v>
      </c>
      <c r="I14" s="1">
        <f t="shared" si="3"/>
        <v>513</v>
      </c>
      <c r="J14" s="1">
        <f t="shared" si="3"/>
        <v>1</v>
      </c>
      <c r="K14" s="1">
        <f t="shared" si="3"/>
        <v>2</v>
      </c>
      <c r="L14" s="1">
        <f t="shared" si="3"/>
        <v>174</v>
      </c>
      <c r="M14" s="1">
        <f t="shared" si="3"/>
        <v>463</v>
      </c>
      <c r="N14" s="1">
        <f t="shared" si="3"/>
        <v>5</v>
      </c>
      <c r="O14" s="1">
        <f t="shared" si="3"/>
        <v>19</v>
      </c>
      <c r="P14" s="1">
        <f t="shared" si="3"/>
        <v>2714</v>
      </c>
      <c r="Q14" s="1">
        <f t="shared" si="3"/>
        <v>6185</v>
      </c>
      <c r="R14" s="1">
        <f t="shared" si="3"/>
        <v>137</v>
      </c>
      <c r="S14" s="1">
        <f t="shared" si="3"/>
        <v>347</v>
      </c>
      <c r="T14" s="1">
        <f t="shared" si="3"/>
        <v>45</v>
      </c>
      <c r="U14" s="1">
        <f t="shared" si="3"/>
        <v>383</v>
      </c>
      <c r="V14" s="1">
        <f t="shared" si="3"/>
        <v>256</v>
      </c>
      <c r="W14" s="1">
        <f t="shared" si="3"/>
        <v>373</v>
      </c>
    </row>
    <row r="15" spans="1:23" ht="19.5" customHeight="1">
      <c r="A15" s="1" t="s">
        <v>20</v>
      </c>
      <c r="B15" s="1">
        <f>D15+V15</f>
        <v>4163</v>
      </c>
      <c r="C15" s="1">
        <f>E15+W15</f>
        <v>9596</v>
      </c>
      <c r="D15" s="1">
        <f>SUM(F15,H15,L15,N15,P15,R15,T15,J15)</f>
        <v>3783</v>
      </c>
      <c r="E15" s="1">
        <f>SUM(G15,I15,M15,O15,Q15,S15,U15,K15)</f>
        <v>8961</v>
      </c>
      <c r="F15" s="1">
        <f>F35+F51+F63+F79+F99+F111+F144+F161+F185+F201+F213+F225+F253</f>
        <v>579</v>
      </c>
      <c r="G15" s="1">
        <f>G35+G51+G63+G79+G99+G111+G144+G161+G185+G201+G213+G225+G253</f>
        <v>1085</v>
      </c>
      <c r="H15" s="1">
        <f t="shared" si="3"/>
        <v>132</v>
      </c>
      <c r="I15" s="1">
        <f t="shared" si="3"/>
        <v>379</v>
      </c>
      <c r="J15" s="1">
        <f t="shared" si="3"/>
        <v>0</v>
      </c>
      <c r="K15" s="1">
        <f t="shared" si="3"/>
        <v>3</v>
      </c>
      <c r="L15" s="1">
        <f t="shared" si="3"/>
        <v>150</v>
      </c>
      <c r="M15" s="1">
        <f t="shared" si="3"/>
        <v>380</v>
      </c>
      <c r="N15" s="1">
        <f t="shared" si="3"/>
        <v>10</v>
      </c>
      <c r="O15" s="1">
        <f t="shared" si="3"/>
        <v>15</v>
      </c>
      <c r="P15" s="1">
        <f t="shared" si="3"/>
        <v>2748</v>
      </c>
      <c r="Q15" s="1">
        <f t="shared" si="3"/>
        <v>6323</v>
      </c>
      <c r="R15" s="1">
        <f t="shared" si="3"/>
        <v>114</v>
      </c>
      <c r="S15" s="1">
        <f t="shared" si="3"/>
        <v>314</v>
      </c>
      <c r="T15" s="1">
        <f t="shared" si="3"/>
        <v>50</v>
      </c>
      <c r="U15" s="1">
        <f t="shared" si="3"/>
        <v>462</v>
      </c>
      <c r="V15" s="1">
        <f t="shared" si="3"/>
        <v>380</v>
      </c>
      <c r="W15" s="1">
        <f t="shared" si="3"/>
        <v>635</v>
      </c>
    </row>
    <row r="16" ht="19.5" customHeight="1"/>
    <row r="17" spans="1:23" ht="19.5" customHeight="1">
      <c r="A17" s="1" t="s">
        <v>37</v>
      </c>
      <c r="B17" s="1">
        <f>B18+B19</f>
        <v>2252</v>
      </c>
      <c r="C17" s="1">
        <f>C18+C19</f>
        <v>5763</v>
      </c>
      <c r="D17" s="1">
        <f>SUM(D18:D19)</f>
        <v>1479</v>
      </c>
      <c r="E17" s="1">
        <f>SUM(E18:E19)</f>
        <v>3843</v>
      </c>
      <c r="F17" s="1">
        <f aca="true" t="shared" si="4" ref="F17:W17">F18+F19</f>
        <v>147</v>
      </c>
      <c r="G17" s="1">
        <f t="shared" si="4"/>
        <v>419</v>
      </c>
      <c r="H17" s="1">
        <f t="shared" si="4"/>
        <v>71</v>
      </c>
      <c r="I17" s="1">
        <f t="shared" si="4"/>
        <v>194</v>
      </c>
      <c r="J17" s="1">
        <f t="shared" si="4"/>
        <v>1</v>
      </c>
      <c r="K17" s="1">
        <f t="shared" si="4"/>
        <v>1</v>
      </c>
      <c r="L17" s="1">
        <f t="shared" si="4"/>
        <v>92</v>
      </c>
      <c r="M17" s="1">
        <f t="shared" si="4"/>
        <v>257</v>
      </c>
      <c r="N17" s="1">
        <f t="shared" si="4"/>
        <v>5</v>
      </c>
      <c r="O17" s="1">
        <f t="shared" si="4"/>
        <v>10</v>
      </c>
      <c r="P17" s="1">
        <f t="shared" si="4"/>
        <v>1073</v>
      </c>
      <c r="Q17" s="1">
        <f t="shared" si="4"/>
        <v>2799</v>
      </c>
      <c r="R17" s="1">
        <f t="shared" si="4"/>
        <v>47</v>
      </c>
      <c r="S17" s="1">
        <f t="shared" si="4"/>
        <v>109</v>
      </c>
      <c r="T17" s="1">
        <f t="shared" si="4"/>
        <v>43</v>
      </c>
      <c r="U17" s="1">
        <f t="shared" si="4"/>
        <v>54</v>
      </c>
      <c r="V17" s="1">
        <f t="shared" si="4"/>
        <v>773</v>
      </c>
      <c r="W17" s="1">
        <f t="shared" si="4"/>
        <v>1920</v>
      </c>
    </row>
    <row r="18" spans="1:23" ht="19.5" customHeight="1">
      <c r="A18" s="1" t="s">
        <v>19</v>
      </c>
      <c r="B18" s="1">
        <f>D18+V18</f>
        <v>998</v>
      </c>
      <c r="C18" s="1">
        <f>E18+W18</f>
        <v>2611</v>
      </c>
      <c r="D18" s="1">
        <f>SUM(F18,H18,L18,N18,P18,R18,T18,J18)</f>
        <v>741</v>
      </c>
      <c r="E18" s="1">
        <f>SUM(G18,I18,M18,O18,Q18,S18,U18,K18)</f>
        <v>1931</v>
      </c>
      <c r="F18" s="1">
        <f aca="true" t="shared" si="5" ref="F18:W18">F38+F54+F66+F82+F102+F114+F123+F131+F147+F164+F172+F188+F204+F216+F228+F240+F256</f>
        <v>66</v>
      </c>
      <c r="G18" s="1">
        <f t="shared" si="5"/>
        <v>212</v>
      </c>
      <c r="H18" s="1">
        <f t="shared" si="5"/>
        <v>46</v>
      </c>
      <c r="I18" s="1">
        <f t="shared" si="5"/>
        <v>129</v>
      </c>
      <c r="J18" s="1">
        <f t="shared" si="5"/>
        <v>1</v>
      </c>
      <c r="K18" s="1">
        <f t="shared" si="5"/>
        <v>1</v>
      </c>
      <c r="L18" s="1">
        <f t="shared" si="5"/>
        <v>46</v>
      </c>
      <c r="M18" s="1">
        <f t="shared" si="5"/>
        <v>126</v>
      </c>
      <c r="N18" s="1">
        <f t="shared" si="5"/>
        <v>3</v>
      </c>
      <c r="O18" s="1">
        <f t="shared" si="5"/>
        <v>6</v>
      </c>
      <c r="P18" s="1">
        <f t="shared" si="5"/>
        <v>539</v>
      </c>
      <c r="Q18" s="1">
        <f t="shared" si="5"/>
        <v>1384</v>
      </c>
      <c r="R18" s="1">
        <f t="shared" si="5"/>
        <v>22</v>
      </c>
      <c r="S18" s="1">
        <f t="shared" si="5"/>
        <v>56</v>
      </c>
      <c r="T18" s="1">
        <f t="shared" si="5"/>
        <v>18</v>
      </c>
      <c r="U18" s="1">
        <f t="shared" si="5"/>
        <v>17</v>
      </c>
      <c r="V18" s="1">
        <f t="shared" si="5"/>
        <v>257</v>
      </c>
      <c r="W18" s="1">
        <f t="shared" si="5"/>
        <v>680</v>
      </c>
    </row>
    <row r="19" spans="1:23" ht="19.5" customHeight="1">
      <c r="A19" s="1" t="s">
        <v>20</v>
      </c>
      <c r="B19" s="1">
        <f>D19+V19</f>
        <v>1254</v>
      </c>
      <c r="C19" s="1">
        <f>E19+W19</f>
        <v>3152</v>
      </c>
      <c r="D19" s="1">
        <f>SUM(F19,H19,L19,N19,P19,R19,T19,J19)</f>
        <v>738</v>
      </c>
      <c r="E19" s="1">
        <f>SUM(G19,I19,M19,O19,Q19,S19,U19,K19)</f>
        <v>1912</v>
      </c>
      <c r="F19" s="1">
        <f aca="true" t="shared" si="6" ref="F19:W19">F39+F55+F67+F83+F103+F115+F124+F132+F148+F165+F173+F189+F205+F217+F229+F241+F257</f>
        <v>81</v>
      </c>
      <c r="G19" s="1">
        <f t="shared" si="6"/>
        <v>207</v>
      </c>
      <c r="H19" s="1">
        <f t="shared" si="6"/>
        <v>25</v>
      </c>
      <c r="I19" s="1">
        <f t="shared" si="6"/>
        <v>65</v>
      </c>
      <c r="J19" s="1">
        <f t="shared" si="6"/>
        <v>0</v>
      </c>
      <c r="K19" s="1">
        <f t="shared" si="6"/>
        <v>0</v>
      </c>
      <c r="L19" s="1">
        <f t="shared" si="6"/>
        <v>46</v>
      </c>
      <c r="M19" s="1">
        <f t="shared" si="6"/>
        <v>131</v>
      </c>
      <c r="N19" s="1">
        <f t="shared" si="6"/>
        <v>2</v>
      </c>
      <c r="O19" s="1">
        <f t="shared" si="6"/>
        <v>4</v>
      </c>
      <c r="P19" s="1">
        <f t="shared" si="6"/>
        <v>534</v>
      </c>
      <c r="Q19" s="1">
        <f t="shared" si="6"/>
        <v>1415</v>
      </c>
      <c r="R19" s="1">
        <f t="shared" si="6"/>
        <v>25</v>
      </c>
      <c r="S19" s="1">
        <f t="shared" si="6"/>
        <v>53</v>
      </c>
      <c r="T19" s="1">
        <f t="shared" si="6"/>
        <v>25</v>
      </c>
      <c r="U19" s="1">
        <f t="shared" si="6"/>
        <v>37</v>
      </c>
      <c r="V19" s="1">
        <f t="shared" si="6"/>
        <v>516</v>
      </c>
      <c r="W19" s="1">
        <f t="shared" si="6"/>
        <v>1240</v>
      </c>
    </row>
    <row r="20" ht="19.5" customHeight="1"/>
    <row r="21" spans="1:23" ht="19.5" customHeight="1">
      <c r="A21" s="1" t="s">
        <v>38</v>
      </c>
      <c r="B21" s="1">
        <f>B22+B23</f>
        <v>1718</v>
      </c>
      <c r="C21" s="1">
        <f>C22+C23</f>
        <v>2455</v>
      </c>
      <c r="D21" s="1">
        <f>SUM(D22:D23)</f>
        <v>1417</v>
      </c>
      <c r="E21" s="1">
        <f>SUM(E22:E23)</f>
        <v>1927</v>
      </c>
      <c r="F21" s="1">
        <f aca="true" t="shared" si="7" ref="F21:W21">F22+F23</f>
        <v>222</v>
      </c>
      <c r="G21" s="1">
        <f t="shared" si="7"/>
        <v>265</v>
      </c>
      <c r="H21" s="1">
        <f t="shared" si="7"/>
        <v>94</v>
      </c>
      <c r="I21" s="1">
        <f t="shared" si="7"/>
        <v>101</v>
      </c>
      <c r="J21" s="1">
        <f t="shared" si="7"/>
        <v>1</v>
      </c>
      <c r="K21" s="1">
        <f t="shared" si="7"/>
        <v>0</v>
      </c>
      <c r="L21" s="1">
        <f t="shared" si="7"/>
        <v>53</v>
      </c>
      <c r="M21" s="1">
        <f t="shared" si="7"/>
        <v>94</v>
      </c>
      <c r="N21" s="1">
        <f t="shared" si="7"/>
        <v>4</v>
      </c>
      <c r="O21" s="1">
        <f t="shared" si="7"/>
        <v>6</v>
      </c>
      <c r="P21" s="1">
        <f t="shared" si="7"/>
        <v>918</v>
      </c>
      <c r="Q21" s="1">
        <f t="shared" si="7"/>
        <v>1303</v>
      </c>
      <c r="R21" s="1">
        <f t="shared" si="7"/>
        <v>39</v>
      </c>
      <c r="S21" s="1">
        <f t="shared" si="7"/>
        <v>66</v>
      </c>
      <c r="T21" s="1">
        <f t="shared" si="7"/>
        <v>86</v>
      </c>
      <c r="U21" s="1">
        <f t="shared" si="7"/>
        <v>92</v>
      </c>
      <c r="V21" s="1">
        <f t="shared" si="7"/>
        <v>301</v>
      </c>
      <c r="W21" s="1">
        <f t="shared" si="7"/>
        <v>528</v>
      </c>
    </row>
    <row r="22" spans="1:23" ht="19.5" customHeight="1">
      <c r="A22" s="1" t="s">
        <v>19</v>
      </c>
      <c r="B22" s="1">
        <f>D22+V22</f>
        <v>842</v>
      </c>
      <c r="C22" s="1">
        <f>E22+W22</f>
        <v>1055</v>
      </c>
      <c r="D22" s="1">
        <f>SUM(F22,H22,L22,N22,P22,R22,T22,J22)</f>
        <v>731</v>
      </c>
      <c r="E22" s="1">
        <f>SUM(G22,I22,M22,O22,Q22,S22,U22,K22)</f>
        <v>920</v>
      </c>
      <c r="F22" s="1">
        <f aca="true" t="shared" si="8" ref="F22:W22">F42+F70+F86+F135+F192+F244+F261+F118</f>
        <v>103</v>
      </c>
      <c r="G22" s="1">
        <f t="shared" si="8"/>
        <v>121</v>
      </c>
      <c r="H22" s="1">
        <f t="shared" si="8"/>
        <v>59</v>
      </c>
      <c r="I22" s="1">
        <f t="shared" si="8"/>
        <v>67</v>
      </c>
      <c r="J22" s="1">
        <f t="shared" si="8"/>
        <v>0</v>
      </c>
      <c r="K22" s="1">
        <f t="shared" si="8"/>
        <v>0</v>
      </c>
      <c r="L22" s="1">
        <f t="shared" si="8"/>
        <v>28</v>
      </c>
      <c r="M22" s="1">
        <f t="shared" si="8"/>
        <v>48</v>
      </c>
      <c r="N22" s="1">
        <f t="shared" si="8"/>
        <v>3</v>
      </c>
      <c r="O22" s="1">
        <f t="shared" si="8"/>
        <v>4</v>
      </c>
      <c r="P22" s="1">
        <f t="shared" si="8"/>
        <v>474</v>
      </c>
      <c r="Q22" s="1">
        <f t="shared" si="8"/>
        <v>615</v>
      </c>
      <c r="R22" s="1">
        <f t="shared" si="8"/>
        <v>25</v>
      </c>
      <c r="S22" s="1">
        <f t="shared" si="8"/>
        <v>35</v>
      </c>
      <c r="T22" s="1">
        <f t="shared" si="8"/>
        <v>39</v>
      </c>
      <c r="U22" s="1">
        <f t="shared" si="8"/>
        <v>30</v>
      </c>
      <c r="V22" s="1">
        <f t="shared" si="8"/>
        <v>111</v>
      </c>
      <c r="W22" s="1">
        <f t="shared" si="8"/>
        <v>135</v>
      </c>
    </row>
    <row r="23" spans="1:23" ht="19.5" customHeight="1">
      <c r="A23" s="1" t="s">
        <v>20</v>
      </c>
      <c r="B23" s="1">
        <f>D23+V23</f>
        <v>876</v>
      </c>
      <c r="C23" s="1">
        <f>E23+W23</f>
        <v>1400</v>
      </c>
      <c r="D23" s="1">
        <f>SUM(F23,H23,L23,N23,P23,R23,T23,J23)</f>
        <v>686</v>
      </c>
      <c r="E23" s="1">
        <f>SUM(G23,I23,M23,O23,Q23,S23,U23,K23)</f>
        <v>1007</v>
      </c>
      <c r="F23" s="1">
        <f aca="true" t="shared" si="9" ref="F23:W23">F43+F71+F87+F136+F193+F245+F262+F119</f>
        <v>119</v>
      </c>
      <c r="G23" s="1">
        <f t="shared" si="9"/>
        <v>144</v>
      </c>
      <c r="H23" s="1">
        <f t="shared" si="9"/>
        <v>35</v>
      </c>
      <c r="I23" s="1">
        <f t="shared" si="9"/>
        <v>34</v>
      </c>
      <c r="J23" s="1">
        <f t="shared" si="9"/>
        <v>1</v>
      </c>
      <c r="K23" s="1">
        <f t="shared" si="9"/>
        <v>0</v>
      </c>
      <c r="L23" s="1">
        <f t="shared" si="9"/>
        <v>25</v>
      </c>
      <c r="M23" s="1">
        <f t="shared" si="9"/>
        <v>46</v>
      </c>
      <c r="N23" s="1">
        <f t="shared" si="9"/>
        <v>1</v>
      </c>
      <c r="O23" s="1">
        <f t="shared" si="9"/>
        <v>2</v>
      </c>
      <c r="P23" s="1">
        <f t="shared" si="9"/>
        <v>444</v>
      </c>
      <c r="Q23" s="1">
        <f t="shared" si="9"/>
        <v>688</v>
      </c>
      <c r="R23" s="1">
        <f t="shared" si="9"/>
        <v>14</v>
      </c>
      <c r="S23" s="1">
        <f t="shared" si="9"/>
        <v>31</v>
      </c>
      <c r="T23" s="1">
        <f t="shared" si="9"/>
        <v>47</v>
      </c>
      <c r="U23" s="1">
        <f t="shared" si="9"/>
        <v>62</v>
      </c>
      <c r="V23" s="1">
        <f t="shared" si="9"/>
        <v>190</v>
      </c>
      <c r="W23" s="1">
        <f t="shared" si="9"/>
        <v>393</v>
      </c>
    </row>
    <row r="24" ht="19.5" customHeight="1"/>
    <row r="25" spans="1:23" ht="19.5" customHeight="1">
      <c r="A25" s="1" t="s">
        <v>39</v>
      </c>
      <c r="B25" s="1">
        <f>B26+B27</f>
        <v>888</v>
      </c>
      <c r="C25" s="1">
        <f>C26+C27</f>
        <v>1821</v>
      </c>
      <c r="D25" s="1">
        <f>SUM(D26:D27)</f>
        <v>824</v>
      </c>
      <c r="E25" s="1">
        <f>SUM(E26:E27)</f>
        <v>1777</v>
      </c>
      <c r="F25" s="1">
        <f aca="true" t="shared" si="10" ref="F25:W25">F26+F27</f>
        <v>126</v>
      </c>
      <c r="G25" s="1">
        <f>G26+G27</f>
        <v>315</v>
      </c>
      <c r="H25" s="1">
        <f t="shared" si="10"/>
        <v>32</v>
      </c>
      <c r="I25" s="1">
        <f t="shared" si="10"/>
        <v>71</v>
      </c>
      <c r="J25" s="1">
        <f t="shared" si="10"/>
        <v>0</v>
      </c>
      <c r="K25" s="1">
        <f>K26+K27</f>
        <v>1</v>
      </c>
      <c r="L25" s="1">
        <f t="shared" si="10"/>
        <v>24</v>
      </c>
      <c r="M25" s="1">
        <f t="shared" si="10"/>
        <v>79</v>
      </c>
      <c r="N25" s="1">
        <f t="shared" si="10"/>
        <v>4</v>
      </c>
      <c r="O25" s="1">
        <f t="shared" si="10"/>
        <v>7</v>
      </c>
      <c r="P25" s="1">
        <f t="shared" si="10"/>
        <v>502</v>
      </c>
      <c r="Q25" s="1">
        <f t="shared" si="10"/>
        <v>1159</v>
      </c>
      <c r="R25" s="1">
        <f t="shared" si="10"/>
        <v>19</v>
      </c>
      <c r="S25" s="1">
        <f t="shared" si="10"/>
        <v>55</v>
      </c>
      <c r="T25" s="1">
        <f t="shared" si="10"/>
        <v>117</v>
      </c>
      <c r="U25" s="1">
        <f t="shared" si="10"/>
        <v>90</v>
      </c>
      <c r="V25" s="1">
        <f t="shared" si="10"/>
        <v>64</v>
      </c>
      <c r="W25" s="1">
        <f t="shared" si="10"/>
        <v>44</v>
      </c>
    </row>
    <row r="26" spans="1:23" ht="19.5" customHeight="1">
      <c r="A26" s="1" t="s">
        <v>19</v>
      </c>
      <c r="B26" s="1">
        <f>D26+V26</f>
        <v>439</v>
      </c>
      <c r="C26" s="1">
        <f>E26+W26</f>
        <v>873</v>
      </c>
      <c r="D26" s="1">
        <f>SUM(F26,H26,L26,N26,P26,R26,T26,J26)</f>
        <v>406</v>
      </c>
      <c r="E26" s="1">
        <f>SUM(G26,I26,M26,O26,Q26,S26,U26,K26)</f>
        <v>850</v>
      </c>
      <c r="F26" s="1">
        <f aca="true" t="shared" si="11" ref="F26:W26">F90+F152+F176+F232</f>
        <v>78</v>
      </c>
      <c r="G26" s="1">
        <f t="shared" si="11"/>
        <v>186</v>
      </c>
      <c r="H26" s="1">
        <f t="shared" si="11"/>
        <v>18</v>
      </c>
      <c r="I26" s="1">
        <f t="shared" si="11"/>
        <v>38</v>
      </c>
      <c r="J26" s="1">
        <f t="shared" si="11"/>
        <v>0</v>
      </c>
      <c r="K26" s="1">
        <f t="shared" si="11"/>
        <v>1</v>
      </c>
      <c r="L26" s="1">
        <f t="shared" si="11"/>
        <v>15</v>
      </c>
      <c r="M26" s="1">
        <f t="shared" si="11"/>
        <v>46</v>
      </c>
      <c r="N26" s="1">
        <f t="shared" si="11"/>
        <v>2</v>
      </c>
      <c r="O26" s="1">
        <f t="shared" si="11"/>
        <v>4</v>
      </c>
      <c r="P26" s="1">
        <f t="shared" si="11"/>
        <v>229</v>
      </c>
      <c r="Q26" s="1">
        <f t="shared" si="11"/>
        <v>516</v>
      </c>
      <c r="R26" s="1">
        <f t="shared" si="11"/>
        <v>9</v>
      </c>
      <c r="S26" s="1">
        <f t="shared" si="11"/>
        <v>31</v>
      </c>
      <c r="T26" s="1">
        <f t="shared" si="11"/>
        <v>55</v>
      </c>
      <c r="U26" s="1">
        <f t="shared" si="11"/>
        <v>28</v>
      </c>
      <c r="V26" s="1">
        <f t="shared" si="11"/>
        <v>33</v>
      </c>
      <c r="W26" s="1">
        <f t="shared" si="11"/>
        <v>23</v>
      </c>
    </row>
    <row r="27" spans="1:23" ht="19.5" customHeight="1">
      <c r="A27" s="6" t="s">
        <v>20</v>
      </c>
      <c r="B27" s="6">
        <f>D27+V27</f>
        <v>449</v>
      </c>
      <c r="C27" s="6">
        <f>E27+W27</f>
        <v>948</v>
      </c>
      <c r="D27" s="6">
        <f>SUM(F27,H27,L27,N27,P27,R27,T27,J27)</f>
        <v>418</v>
      </c>
      <c r="E27" s="6">
        <f>SUM(G27,I27,M27,O27,Q27,S27,U27,K27)</f>
        <v>927</v>
      </c>
      <c r="F27" s="6">
        <f aca="true" t="shared" si="12" ref="F27:W27">F91+F153+F177+F233</f>
        <v>48</v>
      </c>
      <c r="G27" s="6">
        <f t="shared" si="12"/>
        <v>129</v>
      </c>
      <c r="H27" s="6">
        <f t="shared" si="12"/>
        <v>14</v>
      </c>
      <c r="I27" s="6">
        <f t="shared" si="12"/>
        <v>33</v>
      </c>
      <c r="J27" s="6">
        <f t="shared" si="12"/>
        <v>0</v>
      </c>
      <c r="K27" s="6">
        <f t="shared" si="12"/>
        <v>0</v>
      </c>
      <c r="L27" s="6">
        <f t="shared" si="12"/>
        <v>9</v>
      </c>
      <c r="M27" s="6">
        <f t="shared" si="12"/>
        <v>33</v>
      </c>
      <c r="N27" s="6">
        <f t="shared" si="12"/>
        <v>2</v>
      </c>
      <c r="O27" s="6">
        <f t="shared" si="12"/>
        <v>3</v>
      </c>
      <c r="P27" s="6">
        <f t="shared" si="12"/>
        <v>273</v>
      </c>
      <c r="Q27" s="6">
        <f t="shared" si="12"/>
        <v>643</v>
      </c>
      <c r="R27" s="6">
        <f t="shared" si="12"/>
        <v>10</v>
      </c>
      <c r="S27" s="6">
        <f t="shared" si="12"/>
        <v>24</v>
      </c>
      <c r="T27" s="6">
        <f t="shared" si="12"/>
        <v>62</v>
      </c>
      <c r="U27" s="6">
        <f t="shared" si="12"/>
        <v>62</v>
      </c>
      <c r="V27" s="6">
        <f t="shared" si="12"/>
        <v>31</v>
      </c>
      <c r="W27" s="6">
        <f t="shared" si="12"/>
        <v>21</v>
      </c>
    </row>
    <row r="28" ht="19.5" customHeight="1"/>
    <row r="29" spans="1:23" ht="19.5" customHeight="1">
      <c r="A29" s="8" t="s">
        <v>23</v>
      </c>
      <c r="B29" s="5">
        <f aca="true" t="shared" si="13" ref="B29:W29">B30+B31</f>
        <v>275</v>
      </c>
      <c r="C29" s="5">
        <f t="shared" si="13"/>
        <v>362</v>
      </c>
      <c r="D29" s="5">
        <f>D30+D31</f>
        <v>234</v>
      </c>
      <c r="E29" s="5">
        <f>E30+E31</f>
        <v>298</v>
      </c>
      <c r="F29" s="5">
        <f t="shared" si="13"/>
        <v>20</v>
      </c>
      <c r="G29" s="5">
        <f t="shared" si="13"/>
        <v>33</v>
      </c>
      <c r="H29" s="5">
        <f t="shared" si="13"/>
        <v>7</v>
      </c>
      <c r="I29" s="5">
        <f>I30+I31</f>
        <v>8</v>
      </c>
      <c r="J29" s="5">
        <f t="shared" si="13"/>
        <v>0</v>
      </c>
      <c r="K29" s="5">
        <f t="shared" si="13"/>
        <v>0</v>
      </c>
      <c r="L29" s="5">
        <f t="shared" si="13"/>
        <v>10</v>
      </c>
      <c r="M29" s="5">
        <f t="shared" si="13"/>
        <v>15</v>
      </c>
      <c r="N29" s="5">
        <f t="shared" si="13"/>
        <v>0</v>
      </c>
      <c r="O29" s="5">
        <f t="shared" si="13"/>
        <v>0</v>
      </c>
      <c r="P29" s="5">
        <f t="shared" si="13"/>
        <v>179</v>
      </c>
      <c r="Q29" s="5">
        <f t="shared" si="13"/>
        <v>214</v>
      </c>
      <c r="R29" s="5">
        <f t="shared" si="13"/>
        <v>11</v>
      </c>
      <c r="S29" s="5">
        <f t="shared" si="13"/>
        <v>13</v>
      </c>
      <c r="T29" s="5">
        <f t="shared" si="13"/>
        <v>7</v>
      </c>
      <c r="U29" s="5">
        <f t="shared" si="13"/>
        <v>15</v>
      </c>
      <c r="V29" s="5">
        <f t="shared" si="13"/>
        <v>41</v>
      </c>
      <c r="W29" s="5">
        <f t="shared" si="13"/>
        <v>64</v>
      </c>
    </row>
    <row r="30" spans="1:23" ht="19.5" customHeight="1">
      <c r="A30" s="1" t="s">
        <v>19</v>
      </c>
      <c r="B30" s="1">
        <f>SUM(D30,V30)</f>
        <v>120</v>
      </c>
      <c r="C30" s="1">
        <f>SUM(E30,W30)</f>
        <v>165</v>
      </c>
      <c r="D30" s="1">
        <f>SUM(F30,H30,L30,N30,P30,R30,T30,J30)</f>
        <v>99</v>
      </c>
      <c r="E30" s="1">
        <f>SUM(G30,I30,M30,O30,Q30,S30,U30,K30)</f>
        <v>132</v>
      </c>
      <c r="F30" s="1">
        <f aca="true" t="shared" si="14" ref="F30:W30">F34+F38+F42</f>
        <v>12</v>
      </c>
      <c r="G30" s="1">
        <f t="shared" si="14"/>
        <v>21</v>
      </c>
      <c r="H30" s="1">
        <f t="shared" si="14"/>
        <v>4</v>
      </c>
      <c r="I30" s="1">
        <f t="shared" si="14"/>
        <v>3</v>
      </c>
      <c r="J30" s="1">
        <f t="shared" si="14"/>
        <v>0</v>
      </c>
      <c r="K30" s="1">
        <f t="shared" si="14"/>
        <v>0</v>
      </c>
      <c r="L30" s="1">
        <f t="shared" si="14"/>
        <v>3</v>
      </c>
      <c r="M30" s="1">
        <f t="shared" si="14"/>
        <v>6</v>
      </c>
      <c r="N30" s="1">
        <f t="shared" si="14"/>
        <v>0</v>
      </c>
      <c r="O30" s="1">
        <f t="shared" si="14"/>
        <v>0</v>
      </c>
      <c r="P30" s="1">
        <f t="shared" si="14"/>
        <v>71</v>
      </c>
      <c r="Q30" s="1">
        <f t="shared" si="14"/>
        <v>96</v>
      </c>
      <c r="R30" s="1">
        <f t="shared" si="14"/>
        <v>6</v>
      </c>
      <c r="S30" s="1">
        <f t="shared" si="14"/>
        <v>3</v>
      </c>
      <c r="T30" s="1">
        <f t="shared" si="14"/>
        <v>3</v>
      </c>
      <c r="U30" s="1">
        <f t="shared" si="14"/>
        <v>3</v>
      </c>
      <c r="V30" s="1">
        <f t="shared" si="14"/>
        <v>21</v>
      </c>
      <c r="W30" s="1">
        <f t="shared" si="14"/>
        <v>33</v>
      </c>
    </row>
    <row r="31" spans="1:23" ht="19.5" customHeight="1">
      <c r="A31" s="1" t="s">
        <v>20</v>
      </c>
      <c r="B31" s="1">
        <f>SUM(D31,V31)</f>
        <v>155</v>
      </c>
      <c r="C31" s="1">
        <f>SUM(E31,W31)</f>
        <v>197</v>
      </c>
      <c r="D31" s="1">
        <f>SUM(F31,H31,L31,N31,P31,R31,T31,J31)</f>
        <v>135</v>
      </c>
      <c r="E31" s="1">
        <f>SUM(G31,I31,M31,O31,Q31,S31,U31,K31)</f>
        <v>166</v>
      </c>
      <c r="F31" s="1">
        <f aca="true" t="shared" si="15" ref="F31:W31">F35+F39+F43</f>
        <v>8</v>
      </c>
      <c r="G31" s="1">
        <f t="shared" si="15"/>
        <v>12</v>
      </c>
      <c r="H31" s="1">
        <f t="shared" si="15"/>
        <v>3</v>
      </c>
      <c r="I31" s="1">
        <f t="shared" si="15"/>
        <v>5</v>
      </c>
      <c r="J31" s="1">
        <f t="shared" si="15"/>
        <v>0</v>
      </c>
      <c r="K31" s="1">
        <f t="shared" si="15"/>
        <v>0</v>
      </c>
      <c r="L31" s="1">
        <f t="shared" si="15"/>
        <v>7</v>
      </c>
      <c r="M31" s="1">
        <f t="shared" si="15"/>
        <v>9</v>
      </c>
      <c r="N31" s="1">
        <f t="shared" si="15"/>
        <v>0</v>
      </c>
      <c r="O31" s="1">
        <f t="shared" si="15"/>
        <v>0</v>
      </c>
      <c r="P31" s="1">
        <f t="shared" si="15"/>
        <v>108</v>
      </c>
      <c r="Q31" s="1">
        <f t="shared" si="15"/>
        <v>118</v>
      </c>
      <c r="R31" s="1">
        <f t="shared" si="15"/>
        <v>5</v>
      </c>
      <c r="S31" s="1">
        <f t="shared" si="15"/>
        <v>10</v>
      </c>
      <c r="T31" s="1">
        <f t="shared" si="15"/>
        <v>4</v>
      </c>
      <c r="U31" s="1">
        <f t="shared" si="15"/>
        <v>12</v>
      </c>
      <c r="V31" s="1">
        <f t="shared" si="15"/>
        <v>20</v>
      </c>
      <c r="W31" s="1">
        <f t="shared" si="15"/>
        <v>31</v>
      </c>
    </row>
    <row r="32" ht="19.5" customHeight="1"/>
    <row r="33" spans="1:23" ht="19.5" customHeight="1">
      <c r="A33" s="1" t="s">
        <v>36</v>
      </c>
      <c r="B33" s="1">
        <f>SUM(B34:B35)</f>
        <v>98</v>
      </c>
      <c r="C33" s="1">
        <f>SUM(C34:C35)</f>
        <v>116</v>
      </c>
      <c r="D33" s="1">
        <f>SUM(D34:D35)</f>
        <v>91</v>
      </c>
      <c r="E33" s="1">
        <f>SUM(E34:E35)</f>
        <v>102</v>
      </c>
      <c r="F33" s="1">
        <f aca="true" t="shared" si="16" ref="F33:W33">F34+F35</f>
        <v>7</v>
      </c>
      <c r="G33" s="1">
        <f t="shared" si="16"/>
        <v>11</v>
      </c>
      <c r="H33" s="1">
        <f t="shared" si="16"/>
        <v>2</v>
      </c>
      <c r="I33" s="1">
        <f t="shared" si="16"/>
        <v>5</v>
      </c>
      <c r="J33" s="1">
        <f t="shared" si="16"/>
        <v>0</v>
      </c>
      <c r="K33" s="1">
        <f t="shared" si="16"/>
        <v>0</v>
      </c>
      <c r="L33" s="1">
        <f t="shared" si="16"/>
        <v>4</v>
      </c>
      <c r="M33" s="1">
        <f t="shared" si="16"/>
        <v>6</v>
      </c>
      <c r="N33" s="1">
        <f t="shared" si="16"/>
        <v>0</v>
      </c>
      <c r="O33" s="1">
        <f t="shared" si="16"/>
        <v>0</v>
      </c>
      <c r="P33" s="1">
        <f t="shared" si="16"/>
        <v>68</v>
      </c>
      <c r="Q33" s="1">
        <f t="shared" si="16"/>
        <v>69</v>
      </c>
      <c r="R33" s="1">
        <f t="shared" si="16"/>
        <v>7</v>
      </c>
      <c r="S33" s="1">
        <f t="shared" si="16"/>
        <v>4</v>
      </c>
      <c r="T33" s="1">
        <f t="shared" si="16"/>
        <v>3</v>
      </c>
      <c r="U33" s="1">
        <f t="shared" si="16"/>
        <v>7</v>
      </c>
      <c r="V33" s="1">
        <f t="shared" si="16"/>
        <v>7</v>
      </c>
      <c r="W33" s="1">
        <f t="shared" si="16"/>
        <v>14</v>
      </c>
    </row>
    <row r="34" spans="1:23" ht="19.5" customHeight="1">
      <c r="A34" s="1" t="s">
        <v>19</v>
      </c>
      <c r="B34" s="1">
        <f>SUM(D34,V34)</f>
        <v>43</v>
      </c>
      <c r="C34" s="1">
        <f>SUM(E34,W34)</f>
        <v>44</v>
      </c>
      <c r="D34" s="1">
        <f>SUM(F34,H34,L34,N34,P34,R34,T34,J34)</f>
        <v>38</v>
      </c>
      <c r="E34" s="1">
        <f>SUM(G34,I34,M34,O34,Q34,S34,U34,K34)</f>
        <v>40</v>
      </c>
      <c r="F34" s="9">
        <v>3</v>
      </c>
      <c r="G34" s="9">
        <v>6</v>
      </c>
      <c r="H34" s="9">
        <v>1</v>
      </c>
      <c r="I34" s="9">
        <v>3</v>
      </c>
      <c r="J34" s="9">
        <v>0</v>
      </c>
      <c r="K34" s="9">
        <v>0</v>
      </c>
      <c r="L34" s="9">
        <v>1</v>
      </c>
      <c r="M34" s="9">
        <v>2</v>
      </c>
      <c r="N34" s="9">
        <v>0</v>
      </c>
      <c r="O34" s="9">
        <v>0</v>
      </c>
      <c r="P34" s="9">
        <v>28</v>
      </c>
      <c r="Q34" s="9">
        <v>27</v>
      </c>
      <c r="R34" s="9">
        <v>4</v>
      </c>
      <c r="S34" s="9">
        <v>1</v>
      </c>
      <c r="T34" s="9">
        <v>1</v>
      </c>
      <c r="U34" s="9">
        <v>1</v>
      </c>
      <c r="V34" s="9">
        <v>5</v>
      </c>
      <c r="W34" s="9">
        <v>4</v>
      </c>
    </row>
    <row r="35" spans="1:23" ht="19.5" customHeight="1">
      <c r="A35" s="1" t="s">
        <v>20</v>
      </c>
      <c r="B35" s="1">
        <f>SUM(D35,V35)</f>
        <v>55</v>
      </c>
      <c r="C35" s="1">
        <f>SUM(E35,W35)</f>
        <v>72</v>
      </c>
      <c r="D35" s="1">
        <f>SUM(F35,H35,L35,N35,P35,R35,T35,J35)</f>
        <v>53</v>
      </c>
      <c r="E35" s="1">
        <f>SUM(G35,I35,M35,O35,Q35,S35,U35,K35)</f>
        <v>62</v>
      </c>
      <c r="F35" s="9">
        <v>4</v>
      </c>
      <c r="G35" s="9">
        <v>5</v>
      </c>
      <c r="H35" s="9">
        <v>1</v>
      </c>
      <c r="I35" s="9">
        <v>2</v>
      </c>
      <c r="J35" s="9">
        <v>0</v>
      </c>
      <c r="K35" s="9">
        <v>0</v>
      </c>
      <c r="L35" s="9">
        <v>3</v>
      </c>
      <c r="M35" s="9">
        <v>4</v>
      </c>
      <c r="N35" s="9">
        <v>0</v>
      </c>
      <c r="O35" s="9">
        <v>0</v>
      </c>
      <c r="P35" s="9">
        <v>40</v>
      </c>
      <c r="Q35" s="9">
        <v>42</v>
      </c>
      <c r="R35" s="9">
        <v>3</v>
      </c>
      <c r="S35" s="9">
        <v>3</v>
      </c>
      <c r="T35" s="9">
        <v>2</v>
      </c>
      <c r="U35" s="9">
        <v>6</v>
      </c>
      <c r="V35" s="9">
        <v>2</v>
      </c>
      <c r="W35" s="9">
        <v>10</v>
      </c>
    </row>
    <row r="36" ht="19.5" customHeight="1"/>
    <row r="37" spans="1:23" ht="19.5" customHeight="1">
      <c r="A37" s="1" t="s">
        <v>37</v>
      </c>
      <c r="B37" s="1">
        <f>SUM(B38:B39)</f>
        <v>68</v>
      </c>
      <c r="C37" s="1">
        <f>SUM(C38:C39)</f>
        <v>105</v>
      </c>
      <c r="D37" s="1">
        <f>SUM(D38:D39)</f>
        <v>56</v>
      </c>
      <c r="E37" s="1">
        <f>SUM(E38:E39)</f>
        <v>79</v>
      </c>
      <c r="F37" s="1">
        <f aca="true" t="shared" si="17" ref="F37:W37">F38+F39</f>
        <v>2</v>
      </c>
      <c r="G37" s="1">
        <f t="shared" si="17"/>
        <v>3</v>
      </c>
      <c r="H37" s="1">
        <f t="shared" si="17"/>
        <v>5</v>
      </c>
      <c r="I37" s="1">
        <f t="shared" si="17"/>
        <v>3</v>
      </c>
      <c r="J37" s="1">
        <f t="shared" si="17"/>
        <v>0</v>
      </c>
      <c r="K37" s="1">
        <f t="shared" si="17"/>
        <v>0</v>
      </c>
      <c r="L37" s="1">
        <f t="shared" si="17"/>
        <v>0</v>
      </c>
      <c r="M37" s="1">
        <f t="shared" si="17"/>
        <v>5</v>
      </c>
      <c r="N37" s="1">
        <f t="shared" si="17"/>
        <v>0</v>
      </c>
      <c r="O37" s="1">
        <f t="shared" si="17"/>
        <v>0</v>
      </c>
      <c r="P37" s="1">
        <f t="shared" si="17"/>
        <v>46</v>
      </c>
      <c r="Q37" s="1">
        <f t="shared" si="17"/>
        <v>65</v>
      </c>
      <c r="R37" s="1">
        <f t="shared" si="17"/>
        <v>2</v>
      </c>
      <c r="S37" s="1">
        <f t="shared" si="17"/>
        <v>0</v>
      </c>
      <c r="T37" s="1">
        <f t="shared" si="17"/>
        <v>1</v>
      </c>
      <c r="U37" s="1">
        <f t="shared" si="17"/>
        <v>3</v>
      </c>
      <c r="V37" s="1">
        <f t="shared" si="17"/>
        <v>12</v>
      </c>
      <c r="W37" s="1">
        <f t="shared" si="17"/>
        <v>26</v>
      </c>
    </row>
    <row r="38" spans="1:23" ht="19.5" customHeight="1">
      <c r="A38" s="1" t="s">
        <v>19</v>
      </c>
      <c r="B38" s="1">
        <f>SUM(D38,V38)</f>
        <v>35</v>
      </c>
      <c r="C38" s="1">
        <f>SUM(E38,W38)</f>
        <v>48</v>
      </c>
      <c r="D38" s="1">
        <f>SUM(F38,H38,L38,N38,P38,R38,T38,J38)</f>
        <v>28</v>
      </c>
      <c r="E38" s="1">
        <f>SUM(G38,I38,M38,O38,Q38,S38,U38,K38)</f>
        <v>33</v>
      </c>
      <c r="F38" s="9">
        <v>1</v>
      </c>
      <c r="G38" s="9">
        <v>2</v>
      </c>
      <c r="H38" s="9">
        <v>3</v>
      </c>
      <c r="I38" s="9">
        <v>0</v>
      </c>
      <c r="J38" s="9">
        <v>0</v>
      </c>
      <c r="K38" s="9">
        <v>0</v>
      </c>
      <c r="L38" s="9">
        <v>0</v>
      </c>
      <c r="M38" s="9">
        <v>1</v>
      </c>
      <c r="N38" s="9">
        <v>0</v>
      </c>
      <c r="O38" s="9">
        <v>0</v>
      </c>
      <c r="P38" s="9">
        <v>22</v>
      </c>
      <c r="Q38" s="9">
        <v>29</v>
      </c>
      <c r="R38" s="9">
        <v>1</v>
      </c>
      <c r="S38" s="9">
        <v>0</v>
      </c>
      <c r="T38" s="9">
        <v>1</v>
      </c>
      <c r="U38" s="9">
        <v>1</v>
      </c>
      <c r="V38" s="9">
        <v>7</v>
      </c>
      <c r="W38" s="9">
        <v>15</v>
      </c>
    </row>
    <row r="39" spans="1:23" ht="19.5" customHeight="1">
      <c r="A39" s="1" t="s">
        <v>20</v>
      </c>
      <c r="B39" s="1">
        <f>SUM(D39,V39)</f>
        <v>33</v>
      </c>
      <c r="C39" s="1">
        <f>SUM(E39,W39)</f>
        <v>57</v>
      </c>
      <c r="D39" s="1">
        <f>SUM(F39,H39,L39,N39,P39,R39,T39,J39)</f>
        <v>28</v>
      </c>
      <c r="E39" s="1">
        <f>SUM(G39,I39,M39,O39,Q39,S39,U39,K39)</f>
        <v>46</v>
      </c>
      <c r="F39" s="9">
        <v>1</v>
      </c>
      <c r="G39" s="9">
        <v>1</v>
      </c>
      <c r="H39" s="9">
        <v>2</v>
      </c>
      <c r="I39" s="9">
        <v>3</v>
      </c>
      <c r="J39" s="9">
        <v>0</v>
      </c>
      <c r="K39" s="9">
        <v>0</v>
      </c>
      <c r="L39" s="9">
        <v>0</v>
      </c>
      <c r="M39" s="9">
        <v>4</v>
      </c>
      <c r="N39" s="9">
        <v>0</v>
      </c>
      <c r="O39" s="9">
        <v>0</v>
      </c>
      <c r="P39" s="9">
        <v>24</v>
      </c>
      <c r="Q39" s="9">
        <v>36</v>
      </c>
      <c r="R39" s="9">
        <v>1</v>
      </c>
      <c r="S39" s="9">
        <v>0</v>
      </c>
      <c r="T39" s="9">
        <v>0</v>
      </c>
      <c r="U39" s="9">
        <v>2</v>
      </c>
      <c r="V39" s="9">
        <v>5</v>
      </c>
      <c r="W39" s="9">
        <v>11</v>
      </c>
    </row>
    <row r="40" ht="19.5" customHeight="1"/>
    <row r="41" spans="1:23" ht="19.5" customHeight="1">
      <c r="A41" s="1" t="s">
        <v>38</v>
      </c>
      <c r="B41" s="1">
        <f>SUM(B42:B43)</f>
        <v>109</v>
      </c>
      <c r="C41" s="1">
        <f>SUM(C42:C43)</f>
        <v>141</v>
      </c>
      <c r="D41" s="1">
        <f>SUM(D42:D43)</f>
        <v>87</v>
      </c>
      <c r="E41" s="1">
        <f>SUM(E42:E43)</f>
        <v>117</v>
      </c>
      <c r="F41" s="1">
        <f aca="true" t="shared" si="18" ref="F41:W41">F42+F43</f>
        <v>11</v>
      </c>
      <c r="G41" s="1">
        <f t="shared" si="18"/>
        <v>19</v>
      </c>
      <c r="H41" s="1">
        <f t="shared" si="18"/>
        <v>0</v>
      </c>
      <c r="I41" s="1">
        <f t="shared" si="18"/>
        <v>0</v>
      </c>
      <c r="J41" s="1">
        <f t="shared" si="18"/>
        <v>0</v>
      </c>
      <c r="K41" s="1">
        <f t="shared" si="18"/>
        <v>0</v>
      </c>
      <c r="L41" s="1">
        <f t="shared" si="18"/>
        <v>6</v>
      </c>
      <c r="M41" s="1">
        <f t="shared" si="18"/>
        <v>4</v>
      </c>
      <c r="N41" s="1">
        <f t="shared" si="18"/>
        <v>0</v>
      </c>
      <c r="O41" s="1">
        <f t="shared" si="18"/>
        <v>0</v>
      </c>
      <c r="P41" s="1">
        <f t="shared" si="18"/>
        <v>65</v>
      </c>
      <c r="Q41" s="1">
        <f t="shared" si="18"/>
        <v>80</v>
      </c>
      <c r="R41" s="1">
        <f t="shared" si="18"/>
        <v>2</v>
      </c>
      <c r="S41" s="1">
        <f t="shared" si="18"/>
        <v>9</v>
      </c>
      <c r="T41" s="1">
        <f t="shared" si="18"/>
        <v>3</v>
      </c>
      <c r="U41" s="1">
        <f t="shared" si="18"/>
        <v>5</v>
      </c>
      <c r="V41" s="1">
        <f t="shared" si="18"/>
        <v>22</v>
      </c>
      <c r="W41" s="1">
        <f t="shared" si="18"/>
        <v>24</v>
      </c>
    </row>
    <row r="42" spans="1:23" ht="19.5" customHeight="1">
      <c r="A42" s="1" t="s">
        <v>19</v>
      </c>
      <c r="B42" s="1">
        <f>SUM(D42,V42)</f>
        <v>42</v>
      </c>
      <c r="C42" s="1">
        <f>SUM(E42,W42)</f>
        <v>73</v>
      </c>
      <c r="D42" s="1">
        <f>SUM(F42,H42,L42,N42,P42,R42,T42,J42)</f>
        <v>33</v>
      </c>
      <c r="E42" s="1">
        <f>SUM(G42,I42,M42,O42,Q42,S42,U42,K42)</f>
        <v>59</v>
      </c>
      <c r="F42" s="9">
        <v>8</v>
      </c>
      <c r="G42" s="9">
        <v>13</v>
      </c>
      <c r="H42" s="9">
        <v>0</v>
      </c>
      <c r="I42" s="9">
        <v>0</v>
      </c>
      <c r="J42" s="9">
        <v>0</v>
      </c>
      <c r="K42" s="9">
        <v>0</v>
      </c>
      <c r="L42" s="9">
        <v>2</v>
      </c>
      <c r="M42" s="9">
        <v>3</v>
      </c>
      <c r="N42" s="9">
        <v>0</v>
      </c>
      <c r="O42" s="9">
        <v>0</v>
      </c>
      <c r="P42" s="9">
        <v>21</v>
      </c>
      <c r="Q42" s="9">
        <v>40</v>
      </c>
      <c r="R42" s="9">
        <v>1</v>
      </c>
      <c r="S42" s="9">
        <v>2</v>
      </c>
      <c r="T42" s="9">
        <v>1</v>
      </c>
      <c r="U42" s="9">
        <v>1</v>
      </c>
      <c r="V42" s="9">
        <v>9</v>
      </c>
      <c r="W42" s="9">
        <v>14</v>
      </c>
    </row>
    <row r="43" spans="1:23" ht="19.5" customHeight="1">
      <c r="A43" s="1" t="s">
        <v>20</v>
      </c>
      <c r="B43" s="1">
        <f>SUM(D43,V43)</f>
        <v>67</v>
      </c>
      <c r="C43" s="1">
        <f>SUM(E43,W43)</f>
        <v>68</v>
      </c>
      <c r="D43" s="1">
        <f>SUM(F43,H43,L43,N43,P43,R43,T43,J43)</f>
        <v>54</v>
      </c>
      <c r="E43" s="1">
        <f>SUM(G43,I43,M43,O43,Q43,S43,U43,K43)</f>
        <v>58</v>
      </c>
      <c r="F43" s="9">
        <v>3</v>
      </c>
      <c r="G43" s="9">
        <v>6</v>
      </c>
      <c r="H43" s="9">
        <v>0</v>
      </c>
      <c r="I43" s="9">
        <v>0</v>
      </c>
      <c r="J43" s="9">
        <v>0</v>
      </c>
      <c r="K43" s="9">
        <v>0</v>
      </c>
      <c r="L43" s="9">
        <v>4</v>
      </c>
      <c r="M43" s="9">
        <v>1</v>
      </c>
      <c r="N43" s="9">
        <v>0</v>
      </c>
      <c r="O43" s="9">
        <v>0</v>
      </c>
      <c r="P43" s="9">
        <v>44</v>
      </c>
      <c r="Q43" s="9">
        <v>40</v>
      </c>
      <c r="R43" s="9">
        <v>1</v>
      </c>
      <c r="S43" s="9">
        <v>7</v>
      </c>
      <c r="T43" s="9">
        <v>2</v>
      </c>
      <c r="U43" s="9">
        <v>4</v>
      </c>
      <c r="V43" s="9">
        <v>13</v>
      </c>
      <c r="W43" s="9">
        <v>10</v>
      </c>
    </row>
    <row r="44" ht="19.5" customHeight="1"/>
    <row r="45" spans="1:23" ht="19.5" customHeight="1">
      <c r="A45" s="8" t="s">
        <v>4</v>
      </c>
      <c r="B45" s="5">
        <f>B46+B47</f>
        <v>167</v>
      </c>
      <c r="C45" s="5">
        <f>C46+C47</f>
        <v>372</v>
      </c>
      <c r="D45" s="5">
        <f>D46+D47</f>
        <v>146</v>
      </c>
      <c r="E45" s="5">
        <f>E46+E47</f>
        <v>359</v>
      </c>
      <c r="F45" s="5">
        <f aca="true" t="shared" si="19" ref="F45:W45">F46+F47</f>
        <v>13</v>
      </c>
      <c r="G45" s="5">
        <f t="shared" si="19"/>
        <v>27</v>
      </c>
      <c r="H45" s="5">
        <f t="shared" si="19"/>
        <v>5</v>
      </c>
      <c r="I45" s="5">
        <f t="shared" si="19"/>
        <v>9</v>
      </c>
      <c r="J45" s="5">
        <f t="shared" si="19"/>
        <v>0</v>
      </c>
      <c r="K45" s="5">
        <f t="shared" si="19"/>
        <v>1</v>
      </c>
      <c r="L45" s="5">
        <f t="shared" si="19"/>
        <v>13</v>
      </c>
      <c r="M45" s="5">
        <f t="shared" si="19"/>
        <v>20</v>
      </c>
      <c r="N45" s="5">
        <f t="shared" si="19"/>
        <v>0</v>
      </c>
      <c r="O45" s="5">
        <f t="shared" si="19"/>
        <v>0</v>
      </c>
      <c r="P45" s="5">
        <f t="shared" si="19"/>
        <v>103</v>
      </c>
      <c r="Q45" s="5">
        <f t="shared" si="19"/>
        <v>267</v>
      </c>
      <c r="R45" s="5">
        <f t="shared" si="19"/>
        <v>7</v>
      </c>
      <c r="S45" s="5">
        <f t="shared" si="19"/>
        <v>12</v>
      </c>
      <c r="T45" s="5">
        <f t="shared" si="19"/>
        <v>5</v>
      </c>
      <c r="U45" s="5">
        <f t="shared" si="19"/>
        <v>23</v>
      </c>
      <c r="V45" s="5">
        <f t="shared" si="19"/>
        <v>21</v>
      </c>
      <c r="W45" s="5">
        <f t="shared" si="19"/>
        <v>13</v>
      </c>
    </row>
    <row r="46" spans="1:23" ht="19.5" customHeight="1">
      <c r="A46" s="1" t="s">
        <v>19</v>
      </c>
      <c r="B46" s="1">
        <f>SUM(D46,V46)</f>
        <v>131</v>
      </c>
      <c r="C46" s="1">
        <f>SUM(E46,W46)</f>
        <v>283</v>
      </c>
      <c r="D46" s="1">
        <f>SUM(F46,H46,L46,N46,P46,R46,T46,J46)</f>
        <v>116</v>
      </c>
      <c r="E46" s="1">
        <f>SUM(G46,I46,M46,O46,Q46,S46,U46,K46)</f>
        <v>271</v>
      </c>
      <c r="F46" s="1">
        <f aca="true" t="shared" si="20" ref="F46:W46">F50+F54</f>
        <v>11</v>
      </c>
      <c r="G46" s="1">
        <f t="shared" si="20"/>
        <v>21</v>
      </c>
      <c r="H46" s="1">
        <f t="shared" si="20"/>
        <v>4</v>
      </c>
      <c r="I46" s="1">
        <f t="shared" si="20"/>
        <v>5</v>
      </c>
      <c r="J46" s="1">
        <f t="shared" si="20"/>
        <v>0</v>
      </c>
      <c r="K46" s="1">
        <f t="shared" si="20"/>
        <v>1</v>
      </c>
      <c r="L46" s="1">
        <f t="shared" si="20"/>
        <v>10</v>
      </c>
      <c r="M46" s="1">
        <f t="shared" si="20"/>
        <v>14</v>
      </c>
      <c r="N46" s="1">
        <f t="shared" si="20"/>
        <v>0</v>
      </c>
      <c r="O46" s="1">
        <f t="shared" si="20"/>
        <v>0</v>
      </c>
      <c r="P46" s="1">
        <f t="shared" si="20"/>
        <v>85</v>
      </c>
      <c r="Q46" s="1">
        <f t="shared" si="20"/>
        <v>201</v>
      </c>
      <c r="R46" s="1">
        <f t="shared" si="20"/>
        <v>3</v>
      </c>
      <c r="S46" s="1">
        <f t="shared" si="20"/>
        <v>9</v>
      </c>
      <c r="T46" s="1">
        <f t="shared" si="20"/>
        <v>3</v>
      </c>
      <c r="U46" s="1">
        <f t="shared" si="20"/>
        <v>20</v>
      </c>
      <c r="V46" s="1">
        <f t="shared" si="20"/>
        <v>15</v>
      </c>
      <c r="W46" s="1">
        <f t="shared" si="20"/>
        <v>12</v>
      </c>
    </row>
    <row r="47" spans="1:23" ht="19.5" customHeight="1">
      <c r="A47" s="1" t="s">
        <v>20</v>
      </c>
      <c r="B47" s="1">
        <f>SUM(D47,V47)</f>
        <v>36</v>
      </c>
      <c r="C47" s="1">
        <f>SUM(E47,W47)</f>
        <v>89</v>
      </c>
      <c r="D47" s="1">
        <f>SUM(F47,H47,L47,N47,P47,R47,T47,J47)</f>
        <v>30</v>
      </c>
      <c r="E47" s="1">
        <f>SUM(G47,I47,M47,O47,Q47,S47,U47,K47)</f>
        <v>88</v>
      </c>
      <c r="F47" s="1">
        <f aca="true" t="shared" si="21" ref="F47:W47">F51+F55</f>
        <v>2</v>
      </c>
      <c r="G47" s="1">
        <f t="shared" si="21"/>
        <v>6</v>
      </c>
      <c r="H47" s="1">
        <f t="shared" si="21"/>
        <v>1</v>
      </c>
      <c r="I47" s="1">
        <f t="shared" si="21"/>
        <v>4</v>
      </c>
      <c r="J47" s="1">
        <f t="shared" si="21"/>
        <v>0</v>
      </c>
      <c r="K47" s="1">
        <f t="shared" si="21"/>
        <v>0</v>
      </c>
      <c r="L47" s="1">
        <f t="shared" si="21"/>
        <v>3</v>
      </c>
      <c r="M47" s="1">
        <f t="shared" si="21"/>
        <v>6</v>
      </c>
      <c r="N47" s="1">
        <f t="shared" si="21"/>
        <v>0</v>
      </c>
      <c r="O47" s="1">
        <f t="shared" si="21"/>
        <v>0</v>
      </c>
      <c r="P47" s="1">
        <f t="shared" si="21"/>
        <v>18</v>
      </c>
      <c r="Q47" s="1">
        <f t="shared" si="21"/>
        <v>66</v>
      </c>
      <c r="R47" s="1">
        <f t="shared" si="21"/>
        <v>4</v>
      </c>
      <c r="S47" s="1">
        <f t="shared" si="21"/>
        <v>3</v>
      </c>
      <c r="T47" s="1">
        <f t="shared" si="21"/>
        <v>2</v>
      </c>
      <c r="U47" s="1">
        <f t="shared" si="21"/>
        <v>3</v>
      </c>
      <c r="V47" s="1">
        <f t="shared" si="21"/>
        <v>6</v>
      </c>
      <c r="W47" s="1">
        <f t="shared" si="21"/>
        <v>1</v>
      </c>
    </row>
    <row r="48" ht="19.5" customHeight="1"/>
    <row r="49" spans="1:23" ht="19.5" customHeight="1">
      <c r="A49" s="1" t="s">
        <v>36</v>
      </c>
      <c r="B49" s="1">
        <f>SUM(B50:B51)</f>
        <v>158</v>
      </c>
      <c r="C49" s="1">
        <f>SUM(C50:C51)</f>
        <v>357</v>
      </c>
      <c r="D49" s="1">
        <f>SUM(D50:D51)</f>
        <v>140</v>
      </c>
      <c r="E49" s="1">
        <f>SUM(E50:E51)</f>
        <v>344</v>
      </c>
      <c r="F49" s="1">
        <f aca="true" t="shared" si="22" ref="F49:W49">F50+F51</f>
        <v>13</v>
      </c>
      <c r="G49" s="1">
        <f t="shared" si="22"/>
        <v>27</v>
      </c>
      <c r="H49" s="1">
        <f t="shared" si="22"/>
        <v>5</v>
      </c>
      <c r="I49" s="1">
        <f t="shared" si="22"/>
        <v>8</v>
      </c>
      <c r="J49" s="1">
        <f t="shared" si="22"/>
        <v>0</v>
      </c>
      <c r="K49" s="1">
        <f t="shared" si="22"/>
        <v>1</v>
      </c>
      <c r="L49" s="1">
        <f t="shared" si="22"/>
        <v>13</v>
      </c>
      <c r="M49" s="1">
        <f t="shared" si="22"/>
        <v>20</v>
      </c>
      <c r="N49" s="1">
        <f t="shared" si="22"/>
        <v>0</v>
      </c>
      <c r="O49" s="1">
        <f t="shared" si="22"/>
        <v>0</v>
      </c>
      <c r="P49" s="1">
        <f t="shared" si="22"/>
        <v>97</v>
      </c>
      <c r="Q49" s="1">
        <f t="shared" si="22"/>
        <v>254</v>
      </c>
      <c r="R49" s="1">
        <f t="shared" si="22"/>
        <v>7</v>
      </c>
      <c r="S49" s="1">
        <f t="shared" si="22"/>
        <v>12</v>
      </c>
      <c r="T49" s="1">
        <f t="shared" si="22"/>
        <v>5</v>
      </c>
      <c r="U49" s="1">
        <f t="shared" si="22"/>
        <v>22</v>
      </c>
      <c r="V49" s="1">
        <f t="shared" si="22"/>
        <v>18</v>
      </c>
      <c r="W49" s="1">
        <f t="shared" si="22"/>
        <v>13</v>
      </c>
    </row>
    <row r="50" spans="1:23" ht="19.5" customHeight="1">
      <c r="A50" s="1" t="s">
        <v>19</v>
      </c>
      <c r="B50" s="1">
        <f>SUM(D50,V50)</f>
        <v>124</v>
      </c>
      <c r="C50" s="1">
        <f>SUM(E50,W50)</f>
        <v>274</v>
      </c>
      <c r="D50" s="1">
        <f>SUM(F50,H50,L50,N50,P50,R50,T50,J50)</f>
        <v>110</v>
      </c>
      <c r="E50" s="1">
        <f>SUM(G50,I50,M50,O50,Q50,S50,U50,K50)</f>
        <v>262</v>
      </c>
      <c r="F50" s="9">
        <v>11</v>
      </c>
      <c r="G50" s="9">
        <v>21</v>
      </c>
      <c r="H50" s="9">
        <v>4</v>
      </c>
      <c r="I50" s="9">
        <v>5</v>
      </c>
      <c r="J50" s="9">
        <v>0</v>
      </c>
      <c r="K50" s="9">
        <v>1</v>
      </c>
      <c r="L50" s="9">
        <v>10</v>
      </c>
      <c r="M50" s="9">
        <v>14</v>
      </c>
      <c r="N50" s="9">
        <v>0</v>
      </c>
      <c r="O50" s="9">
        <v>0</v>
      </c>
      <c r="P50" s="9">
        <v>79</v>
      </c>
      <c r="Q50" s="9">
        <v>193</v>
      </c>
      <c r="R50" s="9">
        <v>3</v>
      </c>
      <c r="S50" s="9">
        <v>9</v>
      </c>
      <c r="T50" s="9">
        <v>3</v>
      </c>
      <c r="U50" s="9">
        <v>19</v>
      </c>
      <c r="V50" s="9">
        <v>14</v>
      </c>
      <c r="W50" s="9">
        <v>12</v>
      </c>
    </row>
    <row r="51" spans="1:23" ht="19.5" customHeight="1">
      <c r="A51" s="1" t="s">
        <v>20</v>
      </c>
      <c r="B51" s="1">
        <f>SUM(D51,V51)</f>
        <v>34</v>
      </c>
      <c r="C51" s="1">
        <f>SUM(E51,W51)</f>
        <v>83</v>
      </c>
      <c r="D51" s="1">
        <f>SUM(F51,H51,L51,N51,P51,R51,T51,J51)</f>
        <v>30</v>
      </c>
      <c r="E51" s="1">
        <f>SUM(G51,I51,M51,O51,Q51,S51,U51,K51)</f>
        <v>82</v>
      </c>
      <c r="F51" s="9">
        <v>2</v>
      </c>
      <c r="G51" s="9">
        <v>6</v>
      </c>
      <c r="H51" s="9">
        <v>1</v>
      </c>
      <c r="I51" s="9">
        <v>3</v>
      </c>
      <c r="J51" s="9">
        <v>0</v>
      </c>
      <c r="K51" s="9">
        <v>0</v>
      </c>
      <c r="L51" s="9">
        <v>3</v>
      </c>
      <c r="M51" s="9">
        <v>6</v>
      </c>
      <c r="N51" s="9">
        <v>0</v>
      </c>
      <c r="O51" s="9">
        <v>0</v>
      </c>
      <c r="P51" s="9">
        <v>18</v>
      </c>
      <c r="Q51" s="9">
        <v>61</v>
      </c>
      <c r="R51" s="9">
        <v>4</v>
      </c>
      <c r="S51" s="9">
        <v>3</v>
      </c>
      <c r="T51" s="9">
        <v>2</v>
      </c>
      <c r="U51" s="9">
        <v>3</v>
      </c>
      <c r="V51" s="9">
        <v>4</v>
      </c>
      <c r="W51" s="9">
        <v>1</v>
      </c>
    </row>
    <row r="52" ht="19.5" customHeight="1"/>
    <row r="53" spans="1:23" ht="19.5" customHeight="1">
      <c r="A53" s="1" t="s">
        <v>37</v>
      </c>
      <c r="B53" s="1">
        <f>SUM(B54:B55)</f>
        <v>9</v>
      </c>
      <c r="C53" s="1">
        <f>SUM(C54:C55)</f>
        <v>15</v>
      </c>
      <c r="D53" s="1">
        <f>SUM(D54:D55)</f>
        <v>6</v>
      </c>
      <c r="E53" s="1">
        <f>SUM(E54:E55)</f>
        <v>15</v>
      </c>
      <c r="F53" s="1">
        <f aca="true" t="shared" si="23" ref="F53:W53">F54+F55</f>
        <v>0</v>
      </c>
      <c r="G53" s="1">
        <f t="shared" si="23"/>
        <v>0</v>
      </c>
      <c r="H53" s="1">
        <f t="shared" si="23"/>
        <v>0</v>
      </c>
      <c r="I53" s="1">
        <f t="shared" si="23"/>
        <v>1</v>
      </c>
      <c r="J53" s="1">
        <f t="shared" si="23"/>
        <v>0</v>
      </c>
      <c r="K53" s="1">
        <f t="shared" si="23"/>
        <v>0</v>
      </c>
      <c r="L53" s="1">
        <f t="shared" si="23"/>
        <v>0</v>
      </c>
      <c r="M53" s="1">
        <f t="shared" si="23"/>
        <v>0</v>
      </c>
      <c r="N53" s="1">
        <f t="shared" si="23"/>
        <v>0</v>
      </c>
      <c r="O53" s="1">
        <f t="shared" si="23"/>
        <v>0</v>
      </c>
      <c r="P53" s="1">
        <f t="shared" si="23"/>
        <v>6</v>
      </c>
      <c r="Q53" s="1">
        <f t="shared" si="23"/>
        <v>13</v>
      </c>
      <c r="R53" s="1">
        <f t="shared" si="23"/>
        <v>0</v>
      </c>
      <c r="S53" s="1">
        <f t="shared" si="23"/>
        <v>0</v>
      </c>
      <c r="T53" s="1">
        <f t="shared" si="23"/>
        <v>0</v>
      </c>
      <c r="U53" s="1">
        <f t="shared" si="23"/>
        <v>1</v>
      </c>
      <c r="V53" s="1">
        <f t="shared" si="23"/>
        <v>3</v>
      </c>
      <c r="W53" s="1">
        <f t="shared" si="23"/>
        <v>0</v>
      </c>
    </row>
    <row r="54" spans="1:23" ht="19.5" customHeight="1">
      <c r="A54" s="1" t="s">
        <v>19</v>
      </c>
      <c r="B54" s="1">
        <f>SUM(D54,V54)</f>
        <v>7</v>
      </c>
      <c r="C54" s="1">
        <f>SUM(E54,W54)</f>
        <v>9</v>
      </c>
      <c r="D54" s="1">
        <f>SUM(F54,H54,L54,N54,P54,R54,T54,J54)</f>
        <v>6</v>
      </c>
      <c r="E54" s="1">
        <f>SUM(G54,I54,M54,O54,Q54,S54,U54,K54)</f>
        <v>9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6</v>
      </c>
      <c r="Q54" s="9">
        <v>8</v>
      </c>
      <c r="R54" s="9">
        <v>0</v>
      </c>
      <c r="S54" s="9">
        <v>0</v>
      </c>
      <c r="T54" s="9">
        <v>0</v>
      </c>
      <c r="U54" s="9">
        <v>1</v>
      </c>
      <c r="V54" s="9">
        <v>1</v>
      </c>
      <c r="W54" s="9">
        <v>0</v>
      </c>
    </row>
    <row r="55" spans="1:23" ht="19.5" customHeight="1">
      <c r="A55" s="1" t="s">
        <v>20</v>
      </c>
      <c r="B55" s="1">
        <f>SUM(D55,V55)</f>
        <v>2</v>
      </c>
      <c r="C55" s="1">
        <f>SUM(E55,W55)</f>
        <v>6</v>
      </c>
      <c r="D55" s="1">
        <f>SUM(F55,H55,L55,N55,P55,R55,T55,J55)</f>
        <v>0</v>
      </c>
      <c r="E55" s="1">
        <f>SUM(G55,I55,M55,O55,Q55,S55,U55,K55)</f>
        <v>6</v>
      </c>
      <c r="F55" s="9">
        <v>0</v>
      </c>
      <c r="G55" s="9">
        <v>0</v>
      </c>
      <c r="H55" s="9">
        <v>0</v>
      </c>
      <c r="I55" s="9">
        <v>1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5</v>
      </c>
      <c r="R55" s="9">
        <v>0</v>
      </c>
      <c r="S55" s="9">
        <v>0</v>
      </c>
      <c r="T55" s="9">
        <v>0</v>
      </c>
      <c r="U55" s="9">
        <v>0</v>
      </c>
      <c r="V55" s="9">
        <v>2</v>
      </c>
      <c r="W55" s="9">
        <v>0</v>
      </c>
    </row>
    <row r="56" ht="19.5" customHeight="1"/>
    <row r="57" spans="1:23" ht="19.5" customHeight="1">
      <c r="A57" s="8" t="s">
        <v>5</v>
      </c>
      <c r="B57" s="5">
        <f>B58+B59</f>
        <v>1163</v>
      </c>
      <c r="C57" s="5">
        <f>C58+C59</f>
        <v>1889</v>
      </c>
      <c r="D57" s="5">
        <f>D58+D59</f>
        <v>913</v>
      </c>
      <c r="E57" s="5">
        <f>E58+E59</f>
        <v>1495</v>
      </c>
      <c r="F57" s="5">
        <f aca="true" t="shared" si="24" ref="F57:W57">F58+F59</f>
        <v>200</v>
      </c>
      <c r="G57" s="5">
        <f t="shared" si="24"/>
        <v>315</v>
      </c>
      <c r="H57" s="5">
        <f t="shared" si="24"/>
        <v>25</v>
      </c>
      <c r="I57" s="5">
        <f t="shared" si="24"/>
        <v>58</v>
      </c>
      <c r="J57" s="5">
        <f t="shared" si="24"/>
        <v>1</v>
      </c>
      <c r="K57" s="5">
        <f t="shared" si="24"/>
        <v>0</v>
      </c>
      <c r="L57" s="5">
        <f t="shared" si="24"/>
        <v>30</v>
      </c>
      <c r="M57" s="5">
        <f t="shared" si="24"/>
        <v>55</v>
      </c>
      <c r="N57" s="5">
        <f t="shared" si="24"/>
        <v>1</v>
      </c>
      <c r="O57" s="5">
        <f t="shared" si="24"/>
        <v>3</v>
      </c>
      <c r="P57" s="5">
        <f t="shared" si="24"/>
        <v>604</v>
      </c>
      <c r="Q57" s="5">
        <f t="shared" si="24"/>
        <v>940</v>
      </c>
      <c r="R57" s="5">
        <f t="shared" si="24"/>
        <v>20</v>
      </c>
      <c r="S57" s="5">
        <f t="shared" si="24"/>
        <v>43</v>
      </c>
      <c r="T57" s="5">
        <f t="shared" si="24"/>
        <v>32</v>
      </c>
      <c r="U57" s="5">
        <f t="shared" si="24"/>
        <v>81</v>
      </c>
      <c r="V57" s="5">
        <f t="shared" si="24"/>
        <v>250</v>
      </c>
      <c r="W57" s="5">
        <f t="shared" si="24"/>
        <v>394</v>
      </c>
    </row>
    <row r="58" spans="1:23" ht="19.5" customHeight="1">
      <c r="A58" s="1" t="s">
        <v>19</v>
      </c>
      <c r="B58" s="1">
        <f>SUM(D58,V58)</f>
        <v>359</v>
      </c>
      <c r="C58" s="1">
        <f>SUM(E58,W58)</f>
        <v>548</v>
      </c>
      <c r="D58" s="1">
        <f>SUM(F58,H58,L58,N58,P58,R58,T58,J58)</f>
        <v>270</v>
      </c>
      <c r="E58" s="1">
        <f>SUM(G58,I58,M58,O58,Q58,S58,U58,K58)</f>
        <v>456</v>
      </c>
      <c r="F58" s="1">
        <f>F62+F66+F70</f>
        <v>67</v>
      </c>
      <c r="G58" s="1">
        <f>G62+G66+G70</f>
        <v>107</v>
      </c>
      <c r="H58" s="1">
        <f>H62+H66+H70</f>
        <v>7</v>
      </c>
      <c r="I58" s="1">
        <f aca="true" t="shared" si="25" ref="I58:W58">I62+I66+I70</f>
        <v>26</v>
      </c>
      <c r="J58" s="1">
        <f t="shared" si="25"/>
        <v>0</v>
      </c>
      <c r="K58" s="1">
        <f t="shared" si="25"/>
        <v>0</v>
      </c>
      <c r="L58" s="1">
        <f t="shared" si="25"/>
        <v>10</v>
      </c>
      <c r="M58" s="1">
        <f t="shared" si="25"/>
        <v>17</v>
      </c>
      <c r="N58" s="1">
        <f t="shared" si="25"/>
        <v>0</v>
      </c>
      <c r="O58" s="1">
        <f t="shared" si="25"/>
        <v>0</v>
      </c>
      <c r="P58" s="1">
        <f t="shared" si="25"/>
        <v>175</v>
      </c>
      <c r="Q58" s="1">
        <f t="shared" si="25"/>
        <v>263</v>
      </c>
      <c r="R58" s="1">
        <f t="shared" si="25"/>
        <v>7</v>
      </c>
      <c r="S58" s="1">
        <f t="shared" si="25"/>
        <v>24</v>
      </c>
      <c r="T58" s="1">
        <f t="shared" si="25"/>
        <v>4</v>
      </c>
      <c r="U58" s="1">
        <f t="shared" si="25"/>
        <v>19</v>
      </c>
      <c r="V58" s="1">
        <f t="shared" si="25"/>
        <v>89</v>
      </c>
      <c r="W58" s="1">
        <f t="shared" si="25"/>
        <v>92</v>
      </c>
    </row>
    <row r="59" spans="1:23" ht="19.5" customHeight="1">
      <c r="A59" s="1" t="s">
        <v>20</v>
      </c>
      <c r="B59" s="1">
        <f>SUM(D59,V59)</f>
        <v>804</v>
      </c>
      <c r="C59" s="1">
        <f>SUM(E59,W59)</f>
        <v>1341</v>
      </c>
      <c r="D59" s="1">
        <f>SUM(F59,H59,L59,N59,P59,R59,T59,J59)</f>
        <v>643</v>
      </c>
      <c r="E59" s="1">
        <f>SUM(G59,I59,M59,O59,Q59,S59,U59,K59)</f>
        <v>1039</v>
      </c>
      <c r="F59" s="1">
        <f aca="true" t="shared" si="26" ref="F59:W59">F63+F67+F71</f>
        <v>133</v>
      </c>
      <c r="G59" s="1">
        <f t="shared" si="26"/>
        <v>208</v>
      </c>
      <c r="H59" s="1">
        <f t="shared" si="26"/>
        <v>18</v>
      </c>
      <c r="I59" s="1">
        <f t="shared" si="26"/>
        <v>32</v>
      </c>
      <c r="J59" s="1">
        <f t="shared" si="26"/>
        <v>1</v>
      </c>
      <c r="K59" s="1">
        <f t="shared" si="26"/>
        <v>0</v>
      </c>
      <c r="L59" s="1">
        <f t="shared" si="26"/>
        <v>20</v>
      </c>
      <c r="M59" s="1">
        <f t="shared" si="26"/>
        <v>38</v>
      </c>
      <c r="N59" s="1">
        <f t="shared" si="26"/>
        <v>1</v>
      </c>
      <c r="O59" s="1">
        <f t="shared" si="26"/>
        <v>3</v>
      </c>
      <c r="P59" s="1">
        <f t="shared" si="26"/>
        <v>429</v>
      </c>
      <c r="Q59" s="1">
        <f t="shared" si="26"/>
        <v>677</v>
      </c>
      <c r="R59" s="1">
        <f t="shared" si="26"/>
        <v>13</v>
      </c>
      <c r="S59" s="1">
        <f t="shared" si="26"/>
        <v>19</v>
      </c>
      <c r="T59" s="1">
        <f t="shared" si="26"/>
        <v>28</v>
      </c>
      <c r="U59" s="1">
        <f t="shared" si="26"/>
        <v>62</v>
      </c>
      <c r="V59" s="1">
        <f t="shared" si="26"/>
        <v>161</v>
      </c>
      <c r="W59" s="1">
        <f t="shared" si="26"/>
        <v>302</v>
      </c>
    </row>
    <row r="60" ht="19.5" customHeight="1"/>
    <row r="61" spans="1:23" ht="19.5" customHeight="1">
      <c r="A61" s="1" t="s">
        <v>36</v>
      </c>
      <c r="B61" s="1">
        <f>SUM(B62:B63)</f>
        <v>410</v>
      </c>
      <c r="C61" s="1">
        <f>SUM(C62:C63)</f>
        <v>728</v>
      </c>
      <c r="D61" s="1">
        <f>SUM(D62:D63)</f>
        <v>367</v>
      </c>
      <c r="E61" s="1">
        <f>SUM(E62:E63)</f>
        <v>671</v>
      </c>
      <c r="F61" s="1">
        <f aca="true" t="shared" si="27" ref="F61:W61">F62+F63</f>
        <v>72</v>
      </c>
      <c r="G61" s="1">
        <f t="shared" si="27"/>
        <v>147</v>
      </c>
      <c r="H61" s="1">
        <f t="shared" si="27"/>
        <v>7</v>
      </c>
      <c r="I61" s="1">
        <f t="shared" si="27"/>
        <v>18</v>
      </c>
      <c r="J61" s="1">
        <f t="shared" si="27"/>
        <v>0</v>
      </c>
      <c r="K61" s="1">
        <f t="shared" si="27"/>
        <v>0</v>
      </c>
      <c r="L61" s="1">
        <f t="shared" si="27"/>
        <v>14</v>
      </c>
      <c r="M61" s="1">
        <f t="shared" si="27"/>
        <v>27</v>
      </c>
      <c r="N61" s="1">
        <f t="shared" si="27"/>
        <v>1</v>
      </c>
      <c r="O61" s="1">
        <f t="shared" si="27"/>
        <v>1</v>
      </c>
      <c r="P61" s="1">
        <f t="shared" si="27"/>
        <v>261</v>
      </c>
      <c r="Q61" s="1">
        <f t="shared" si="27"/>
        <v>407</v>
      </c>
      <c r="R61" s="1">
        <f t="shared" si="27"/>
        <v>6</v>
      </c>
      <c r="S61" s="1">
        <f t="shared" si="27"/>
        <v>22</v>
      </c>
      <c r="T61" s="1">
        <f t="shared" si="27"/>
        <v>6</v>
      </c>
      <c r="U61" s="1">
        <f t="shared" si="27"/>
        <v>49</v>
      </c>
      <c r="V61" s="1">
        <f t="shared" si="27"/>
        <v>43</v>
      </c>
      <c r="W61" s="1">
        <f t="shared" si="27"/>
        <v>57</v>
      </c>
    </row>
    <row r="62" spans="1:23" ht="19.5" customHeight="1">
      <c r="A62" s="1" t="s">
        <v>19</v>
      </c>
      <c r="B62" s="1">
        <f>SUM(D62,V62)</f>
        <v>128</v>
      </c>
      <c r="C62" s="1">
        <f>SUM(E62,W62)</f>
        <v>245</v>
      </c>
      <c r="D62" s="1">
        <f>SUM(F62,H62,L62,N62,P62,R62,T62,J62)</f>
        <v>107</v>
      </c>
      <c r="E62" s="1">
        <f>SUM(G62,I62,M62,O62,Q62,S62,U62,K62)</f>
        <v>225</v>
      </c>
      <c r="F62" s="9">
        <v>19</v>
      </c>
      <c r="G62" s="9">
        <v>58</v>
      </c>
      <c r="H62" s="9">
        <v>3</v>
      </c>
      <c r="I62" s="9">
        <v>9</v>
      </c>
      <c r="J62" s="9">
        <v>0</v>
      </c>
      <c r="K62" s="9">
        <v>0</v>
      </c>
      <c r="L62" s="9">
        <v>5</v>
      </c>
      <c r="M62" s="9">
        <v>9</v>
      </c>
      <c r="N62" s="9">
        <v>0</v>
      </c>
      <c r="O62" s="9">
        <v>0</v>
      </c>
      <c r="P62" s="9">
        <v>79</v>
      </c>
      <c r="Q62" s="9">
        <v>123</v>
      </c>
      <c r="R62" s="9">
        <v>1</v>
      </c>
      <c r="S62" s="9">
        <v>13</v>
      </c>
      <c r="T62" s="9">
        <v>0</v>
      </c>
      <c r="U62" s="9">
        <v>13</v>
      </c>
      <c r="V62" s="9">
        <v>21</v>
      </c>
      <c r="W62" s="9">
        <v>20</v>
      </c>
    </row>
    <row r="63" spans="1:23" ht="19.5" customHeight="1">
      <c r="A63" s="1" t="s">
        <v>20</v>
      </c>
      <c r="B63" s="1">
        <f>SUM(D63,V63)</f>
        <v>282</v>
      </c>
      <c r="C63" s="1">
        <f>SUM(E63,W63)</f>
        <v>483</v>
      </c>
      <c r="D63" s="1">
        <f>SUM(F63,H63,L63,N63,P63,R63,T63,J63)</f>
        <v>260</v>
      </c>
      <c r="E63" s="1">
        <f>SUM(G63,I63,M63,O63,Q63,S63,U63,K63)</f>
        <v>446</v>
      </c>
      <c r="F63" s="9">
        <v>53</v>
      </c>
      <c r="G63" s="9">
        <v>89</v>
      </c>
      <c r="H63" s="9">
        <v>4</v>
      </c>
      <c r="I63" s="9">
        <v>9</v>
      </c>
      <c r="J63" s="9">
        <v>0</v>
      </c>
      <c r="K63" s="9">
        <v>0</v>
      </c>
      <c r="L63" s="9">
        <v>9</v>
      </c>
      <c r="M63" s="9">
        <v>18</v>
      </c>
      <c r="N63" s="9">
        <v>1</v>
      </c>
      <c r="O63" s="9">
        <v>1</v>
      </c>
      <c r="P63" s="9">
        <v>182</v>
      </c>
      <c r="Q63" s="9">
        <v>284</v>
      </c>
      <c r="R63" s="9">
        <v>5</v>
      </c>
      <c r="S63" s="9">
        <v>9</v>
      </c>
      <c r="T63" s="9">
        <v>6</v>
      </c>
      <c r="U63" s="9">
        <v>36</v>
      </c>
      <c r="V63" s="9">
        <v>22</v>
      </c>
      <c r="W63" s="9">
        <v>37</v>
      </c>
    </row>
    <row r="64" ht="19.5" customHeight="1"/>
    <row r="65" spans="1:23" ht="19.5" customHeight="1">
      <c r="A65" s="1" t="s">
        <v>37</v>
      </c>
      <c r="B65" s="1">
        <f>SUM(B66:B67)</f>
        <v>17</v>
      </c>
      <c r="C65" s="1">
        <f>SUM(C66:C67)</f>
        <v>85</v>
      </c>
      <c r="D65" s="1">
        <f>SUM(D66:D67)</f>
        <v>8</v>
      </c>
      <c r="E65" s="1">
        <f>SUM(E66:E67)</f>
        <v>36</v>
      </c>
      <c r="F65" s="1">
        <f aca="true" t="shared" si="28" ref="F65:W65">F66+F67</f>
        <v>3</v>
      </c>
      <c r="G65" s="1">
        <f t="shared" si="28"/>
        <v>8</v>
      </c>
      <c r="H65" s="1">
        <f t="shared" si="28"/>
        <v>0</v>
      </c>
      <c r="I65" s="1">
        <f t="shared" si="28"/>
        <v>1</v>
      </c>
      <c r="J65" s="1">
        <f t="shared" si="28"/>
        <v>0</v>
      </c>
      <c r="K65" s="1">
        <f t="shared" si="28"/>
        <v>0</v>
      </c>
      <c r="L65" s="1">
        <f t="shared" si="28"/>
        <v>0</v>
      </c>
      <c r="M65" s="1">
        <f t="shared" si="28"/>
        <v>1</v>
      </c>
      <c r="N65" s="1">
        <f t="shared" si="28"/>
        <v>0</v>
      </c>
      <c r="O65" s="1">
        <f t="shared" si="28"/>
        <v>0</v>
      </c>
      <c r="P65" s="1">
        <f t="shared" si="28"/>
        <v>3</v>
      </c>
      <c r="Q65" s="1">
        <f t="shared" si="28"/>
        <v>24</v>
      </c>
      <c r="R65" s="1">
        <f t="shared" si="28"/>
        <v>1</v>
      </c>
      <c r="S65" s="1">
        <f t="shared" si="28"/>
        <v>1</v>
      </c>
      <c r="T65" s="1">
        <f t="shared" si="28"/>
        <v>1</v>
      </c>
      <c r="U65" s="1">
        <f t="shared" si="28"/>
        <v>1</v>
      </c>
      <c r="V65" s="1">
        <f t="shared" si="28"/>
        <v>9</v>
      </c>
      <c r="W65" s="1">
        <f t="shared" si="28"/>
        <v>49</v>
      </c>
    </row>
    <row r="66" spans="1:23" ht="19.5" customHeight="1">
      <c r="A66" s="1" t="s">
        <v>19</v>
      </c>
      <c r="B66" s="1">
        <f>SUM(D66,V66)</f>
        <v>3</v>
      </c>
      <c r="C66" s="1">
        <f>SUM(E66,W66)</f>
        <v>25</v>
      </c>
      <c r="D66" s="1">
        <f>SUM(F66,H66,L66,N66,P66,R66,T66,J66)</f>
        <v>0</v>
      </c>
      <c r="E66" s="1">
        <f>SUM(G66,I66,M66,O66,Q66,S66,U66,K66)</f>
        <v>12</v>
      </c>
      <c r="F66" s="9">
        <v>0</v>
      </c>
      <c r="G66" s="9">
        <v>2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9</v>
      </c>
      <c r="R66" s="9">
        <v>0</v>
      </c>
      <c r="S66" s="9">
        <v>1</v>
      </c>
      <c r="T66" s="9">
        <v>0</v>
      </c>
      <c r="U66" s="9">
        <v>0</v>
      </c>
      <c r="V66" s="9">
        <v>3</v>
      </c>
      <c r="W66" s="9">
        <v>13</v>
      </c>
    </row>
    <row r="67" spans="1:23" ht="19.5" customHeight="1">
      <c r="A67" s="1" t="s">
        <v>20</v>
      </c>
      <c r="B67" s="1">
        <f>SUM(D67,V67)</f>
        <v>14</v>
      </c>
      <c r="C67" s="1">
        <f>SUM(E67,W67)</f>
        <v>60</v>
      </c>
      <c r="D67" s="1">
        <f>SUM(F67,H67,L67,N67,P67,R67,T67,J67)</f>
        <v>8</v>
      </c>
      <c r="E67" s="1">
        <f>SUM(G67,I67,M67,O67,Q67,S67,U67,K67)</f>
        <v>24</v>
      </c>
      <c r="F67" s="9">
        <v>3</v>
      </c>
      <c r="G67" s="9">
        <v>6</v>
      </c>
      <c r="H67" s="9">
        <v>0</v>
      </c>
      <c r="I67" s="9">
        <v>1</v>
      </c>
      <c r="J67" s="9">
        <v>0</v>
      </c>
      <c r="K67" s="9">
        <v>0</v>
      </c>
      <c r="L67" s="9">
        <v>0</v>
      </c>
      <c r="M67" s="9">
        <v>1</v>
      </c>
      <c r="N67" s="9">
        <v>0</v>
      </c>
      <c r="O67" s="9">
        <v>0</v>
      </c>
      <c r="P67" s="9">
        <v>3</v>
      </c>
      <c r="Q67" s="9">
        <v>15</v>
      </c>
      <c r="R67" s="9">
        <v>1</v>
      </c>
      <c r="S67" s="9">
        <v>0</v>
      </c>
      <c r="T67" s="9">
        <v>1</v>
      </c>
      <c r="U67" s="9">
        <v>1</v>
      </c>
      <c r="V67" s="9">
        <v>6</v>
      </c>
      <c r="W67" s="9">
        <v>36</v>
      </c>
    </row>
    <row r="68" ht="19.5" customHeight="1"/>
    <row r="69" spans="1:23" ht="19.5" customHeight="1">
      <c r="A69" s="1" t="s">
        <v>38</v>
      </c>
      <c r="B69" s="1">
        <f>SUM(B70:B71)</f>
        <v>736</v>
      </c>
      <c r="C69" s="1">
        <f>SUM(C70:C71)</f>
        <v>1076</v>
      </c>
      <c r="D69" s="1">
        <f>SUM(D70:D71)</f>
        <v>538</v>
      </c>
      <c r="E69" s="1">
        <f>SUM(E70:E71)</f>
        <v>788</v>
      </c>
      <c r="F69" s="1">
        <f aca="true" t="shared" si="29" ref="F69:W69">F70+F71</f>
        <v>125</v>
      </c>
      <c r="G69" s="1">
        <f t="shared" si="29"/>
        <v>160</v>
      </c>
      <c r="H69" s="1">
        <f t="shared" si="29"/>
        <v>18</v>
      </c>
      <c r="I69" s="1">
        <f t="shared" si="29"/>
        <v>39</v>
      </c>
      <c r="J69" s="1">
        <f t="shared" si="29"/>
        <v>1</v>
      </c>
      <c r="K69" s="1">
        <f t="shared" si="29"/>
        <v>0</v>
      </c>
      <c r="L69" s="1">
        <f t="shared" si="29"/>
        <v>16</v>
      </c>
      <c r="M69" s="1">
        <f t="shared" si="29"/>
        <v>27</v>
      </c>
      <c r="N69" s="1">
        <f t="shared" si="29"/>
        <v>0</v>
      </c>
      <c r="O69" s="1">
        <f t="shared" si="29"/>
        <v>2</v>
      </c>
      <c r="P69" s="1">
        <f t="shared" si="29"/>
        <v>340</v>
      </c>
      <c r="Q69" s="1">
        <f t="shared" si="29"/>
        <v>509</v>
      </c>
      <c r="R69" s="1">
        <f t="shared" si="29"/>
        <v>13</v>
      </c>
      <c r="S69" s="1">
        <f t="shared" si="29"/>
        <v>20</v>
      </c>
      <c r="T69" s="1">
        <f t="shared" si="29"/>
        <v>25</v>
      </c>
      <c r="U69" s="1">
        <f t="shared" si="29"/>
        <v>31</v>
      </c>
      <c r="V69" s="1">
        <f t="shared" si="29"/>
        <v>198</v>
      </c>
      <c r="W69" s="1">
        <f t="shared" si="29"/>
        <v>288</v>
      </c>
    </row>
    <row r="70" spans="1:23" ht="19.5" customHeight="1">
      <c r="A70" s="1" t="s">
        <v>19</v>
      </c>
      <c r="B70" s="1">
        <f>SUM(D70,V70)</f>
        <v>228</v>
      </c>
      <c r="C70" s="1">
        <f>SUM(E70,W70)</f>
        <v>278</v>
      </c>
      <c r="D70" s="1">
        <f>SUM(F70,H70,L70,N70,P70,R70,T70,J70)</f>
        <v>163</v>
      </c>
      <c r="E70" s="1">
        <f>SUM(G70,I70,M70,O70,Q70,S70,U70,K70)</f>
        <v>219</v>
      </c>
      <c r="F70" s="9">
        <v>48</v>
      </c>
      <c r="G70" s="9">
        <v>47</v>
      </c>
      <c r="H70" s="9">
        <v>4</v>
      </c>
      <c r="I70" s="9">
        <v>17</v>
      </c>
      <c r="J70" s="9">
        <v>0</v>
      </c>
      <c r="K70" s="9">
        <v>0</v>
      </c>
      <c r="L70" s="9">
        <v>5</v>
      </c>
      <c r="M70" s="9">
        <v>8</v>
      </c>
      <c r="N70" s="9">
        <v>0</v>
      </c>
      <c r="O70" s="9">
        <v>0</v>
      </c>
      <c r="P70" s="9">
        <v>96</v>
      </c>
      <c r="Q70" s="9">
        <v>131</v>
      </c>
      <c r="R70" s="9">
        <v>6</v>
      </c>
      <c r="S70" s="9">
        <v>10</v>
      </c>
      <c r="T70" s="9">
        <v>4</v>
      </c>
      <c r="U70" s="9">
        <v>6</v>
      </c>
      <c r="V70" s="9">
        <v>65</v>
      </c>
      <c r="W70" s="9">
        <v>59</v>
      </c>
    </row>
    <row r="71" spans="1:23" ht="19.5" customHeight="1">
      <c r="A71" s="1" t="s">
        <v>20</v>
      </c>
      <c r="B71" s="1">
        <f>SUM(D71,V71)</f>
        <v>508</v>
      </c>
      <c r="C71" s="1">
        <f>SUM(E71,W71)</f>
        <v>798</v>
      </c>
      <c r="D71" s="1">
        <f>SUM(F71,H71,L71,N71,P71,R71,T71,J71)</f>
        <v>375</v>
      </c>
      <c r="E71" s="1">
        <f>SUM(G71,I71,M71,O71,Q71,S71,U71,K71)</f>
        <v>569</v>
      </c>
      <c r="F71" s="9">
        <v>77</v>
      </c>
      <c r="G71" s="9">
        <v>113</v>
      </c>
      <c r="H71" s="9">
        <v>14</v>
      </c>
      <c r="I71" s="9">
        <v>22</v>
      </c>
      <c r="J71" s="9">
        <v>1</v>
      </c>
      <c r="K71" s="9">
        <v>0</v>
      </c>
      <c r="L71" s="9">
        <v>11</v>
      </c>
      <c r="M71" s="9">
        <v>19</v>
      </c>
      <c r="N71" s="9">
        <v>0</v>
      </c>
      <c r="O71" s="9">
        <v>2</v>
      </c>
      <c r="P71" s="9">
        <v>244</v>
      </c>
      <c r="Q71" s="9">
        <v>378</v>
      </c>
      <c r="R71" s="9">
        <v>7</v>
      </c>
      <c r="S71" s="9">
        <v>10</v>
      </c>
      <c r="T71" s="9">
        <v>21</v>
      </c>
      <c r="U71" s="9">
        <v>25</v>
      </c>
      <c r="V71" s="9">
        <v>133</v>
      </c>
      <c r="W71" s="9">
        <v>229</v>
      </c>
    </row>
    <row r="72" ht="19.5" customHeight="1"/>
    <row r="73" spans="1:23" ht="19.5" customHeight="1">
      <c r="A73" s="8" t="s">
        <v>6</v>
      </c>
      <c r="B73" s="5">
        <f>B74+B75</f>
        <v>184</v>
      </c>
      <c r="C73" s="5">
        <f>C74+C75</f>
        <v>454</v>
      </c>
      <c r="D73" s="5">
        <f>D74+D75</f>
        <v>158</v>
      </c>
      <c r="E73" s="5">
        <f>E74+E75</f>
        <v>414</v>
      </c>
      <c r="F73" s="5">
        <f aca="true" t="shared" si="30" ref="F73:W73">F74+F75</f>
        <v>17</v>
      </c>
      <c r="G73" s="5">
        <f t="shared" si="30"/>
        <v>49</v>
      </c>
      <c r="H73" s="5">
        <f t="shared" si="30"/>
        <v>10</v>
      </c>
      <c r="I73" s="5">
        <f t="shared" si="30"/>
        <v>24</v>
      </c>
      <c r="J73" s="5">
        <f t="shared" si="30"/>
        <v>0</v>
      </c>
      <c r="K73" s="5">
        <f t="shared" si="30"/>
        <v>0</v>
      </c>
      <c r="L73" s="5">
        <f t="shared" si="30"/>
        <v>7</v>
      </c>
      <c r="M73" s="5">
        <f t="shared" si="30"/>
        <v>19</v>
      </c>
      <c r="N73" s="5">
        <f t="shared" si="30"/>
        <v>2</v>
      </c>
      <c r="O73" s="5">
        <f t="shared" si="30"/>
        <v>2</v>
      </c>
      <c r="P73" s="5">
        <f t="shared" si="30"/>
        <v>116</v>
      </c>
      <c r="Q73" s="5">
        <f t="shared" si="30"/>
        <v>304</v>
      </c>
      <c r="R73" s="5">
        <f t="shared" si="30"/>
        <v>1</v>
      </c>
      <c r="S73" s="5">
        <f t="shared" si="30"/>
        <v>6</v>
      </c>
      <c r="T73" s="5">
        <f t="shared" si="30"/>
        <v>5</v>
      </c>
      <c r="U73" s="5">
        <f t="shared" si="30"/>
        <v>10</v>
      </c>
      <c r="V73" s="5">
        <f t="shared" si="30"/>
        <v>26</v>
      </c>
      <c r="W73" s="5">
        <f t="shared" si="30"/>
        <v>40</v>
      </c>
    </row>
    <row r="74" spans="1:23" ht="19.5" customHeight="1">
      <c r="A74" s="1" t="s">
        <v>19</v>
      </c>
      <c r="B74" s="1">
        <f>SUM(D74,V74)</f>
        <v>108</v>
      </c>
      <c r="C74" s="1">
        <f>SUM(E74,W74)</f>
        <v>241</v>
      </c>
      <c r="D74" s="1">
        <f>SUM(F74,H74,L74,N74,P74,R74,T74,J74)</f>
        <v>94</v>
      </c>
      <c r="E74" s="1">
        <f>SUM(G74,I74,M74,O74,Q74,S74,U74,K74)</f>
        <v>219</v>
      </c>
      <c r="F74" s="1">
        <f>F78+F82+F86+F90</f>
        <v>11</v>
      </c>
      <c r="G74" s="1">
        <f aca="true" t="shared" si="31" ref="G74:W75">G78+G82+G86+G90</f>
        <v>30</v>
      </c>
      <c r="H74" s="1">
        <f t="shared" si="31"/>
        <v>8</v>
      </c>
      <c r="I74" s="1">
        <f t="shared" si="31"/>
        <v>18</v>
      </c>
      <c r="J74" s="1">
        <f t="shared" si="31"/>
        <v>0</v>
      </c>
      <c r="K74" s="1">
        <f t="shared" si="31"/>
        <v>0</v>
      </c>
      <c r="L74" s="1">
        <f t="shared" si="31"/>
        <v>4</v>
      </c>
      <c r="M74" s="1">
        <f t="shared" si="31"/>
        <v>13</v>
      </c>
      <c r="N74" s="1">
        <f t="shared" si="31"/>
        <v>1</v>
      </c>
      <c r="O74" s="1">
        <f t="shared" si="31"/>
        <v>2</v>
      </c>
      <c r="P74" s="1">
        <f t="shared" si="31"/>
        <v>66</v>
      </c>
      <c r="Q74" s="1">
        <f t="shared" si="31"/>
        <v>147</v>
      </c>
      <c r="R74" s="1">
        <f t="shared" si="31"/>
        <v>1</v>
      </c>
      <c r="S74" s="1">
        <f t="shared" si="31"/>
        <v>3</v>
      </c>
      <c r="T74" s="1">
        <f t="shared" si="31"/>
        <v>3</v>
      </c>
      <c r="U74" s="1">
        <f t="shared" si="31"/>
        <v>6</v>
      </c>
      <c r="V74" s="1">
        <f t="shared" si="31"/>
        <v>14</v>
      </c>
      <c r="W74" s="1">
        <f t="shared" si="31"/>
        <v>22</v>
      </c>
    </row>
    <row r="75" spans="1:23" ht="19.5" customHeight="1">
      <c r="A75" s="1" t="s">
        <v>20</v>
      </c>
      <c r="B75" s="1">
        <f>SUM(D75,V75)</f>
        <v>76</v>
      </c>
      <c r="C75" s="1">
        <f>SUM(E75,W75)</f>
        <v>213</v>
      </c>
      <c r="D75" s="1">
        <f>SUM(F75,H75,L75,N75,P75,R75,T75,J75)</f>
        <v>64</v>
      </c>
      <c r="E75" s="1">
        <f>SUM(G75,I75,M75,O75,Q75,S75,U75,K75)</f>
        <v>195</v>
      </c>
      <c r="F75" s="1">
        <f>F79+F83+F87+F91</f>
        <v>6</v>
      </c>
      <c r="G75" s="1">
        <f t="shared" si="31"/>
        <v>19</v>
      </c>
      <c r="H75" s="1">
        <f t="shared" si="31"/>
        <v>2</v>
      </c>
      <c r="I75" s="1">
        <f>I79+I83+I87+I91</f>
        <v>6</v>
      </c>
      <c r="J75" s="1">
        <f t="shared" si="31"/>
        <v>0</v>
      </c>
      <c r="K75" s="1">
        <f t="shared" si="31"/>
        <v>0</v>
      </c>
      <c r="L75" s="1">
        <f t="shared" si="31"/>
        <v>3</v>
      </c>
      <c r="M75" s="1">
        <f t="shared" si="31"/>
        <v>6</v>
      </c>
      <c r="N75" s="1">
        <f t="shared" si="31"/>
        <v>1</v>
      </c>
      <c r="O75" s="1">
        <f t="shared" si="31"/>
        <v>0</v>
      </c>
      <c r="P75" s="1">
        <f t="shared" si="31"/>
        <v>50</v>
      </c>
      <c r="Q75" s="1">
        <f t="shared" si="31"/>
        <v>157</v>
      </c>
      <c r="R75" s="1">
        <f t="shared" si="31"/>
        <v>0</v>
      </c>
      <c r="S75" s="1">
        <f t="shared" si="31"/>
        <v>3</v>
      </c>
      <c r="T75" s="1">
        <f t="shared" si="31"/>
        <v>2</v>
      </c>
      <c r="U75" s="1">
        <f t="shared" si="31"/>
        <v>4</v>
      </c>
      <c r="V75" s="1">
        <f t="shared" si="31"/>
        <v>12</v>
      </c>
      <c r="W75" s="1">
        <f t="shared" si="31"/>
        <v>18</v>
      </c>
    </row>
    <row r="76" ht="19.5" customHeight="1"/>
    <row r="77" spans="1:23" ht="19.5" customHeight="1">
      <c r="A77" s="1" t="s">
        <v>36</v>
      </c>
      <c r="B77" s="1">
        <f>SUM(B78:B79)</f>
        <v>41</v>
      </c>
      <c r="C77" s="1">
        <f>SUM(C78:C79)</f>
        <v>68</v>
      </c>
      <c r="D77" s="1">
        <f>SUM(D78:D79)</f>
        <v>40</v>
      </c>
      <c r="E77" s="1">
        <f>SUM(E78:E79)</f>
        <v>66</v>
      </c>
      <c r="F77" s="1">
        <f aca="true" t="shared" si="32" ref="F77:W77">F78+F79</f>
        <v>0</v>
      </c>
      <c r="G77" s="1">
        <f t="shared" si="32"/>
        <v>2</v>
      </c>
      <c r="H77" s="1">
        <f t="shared" si="32"/>
        <v>5</v>
      </c>
      <c r="I77" s="1">
        <f t="shared" si="32"/>
        <v>3</v>
      </c>
      <c r="J77" s="1">
        <f t="shared" si="32"/>
        <v>0</v>
      </c>
      <c r="K77" s="1">
        <f t="shared" si="32"/>
        <v>0</v>
      </c>
      <c r="L77" s="1">
        <f t="shared" si="32"/>
        <v>2</v>
      </c>
      <c r="M77" s="1">
        <f t="shared" si="32"/>
        <v>1</v>
      </c>
      <c r="N77" s="1">
        <f t="shared" si="32"/>
        <v>1</v>
      </c>
      <c r="O77" s="1">
        <f t="shared" si="32"/>
        <v>1</v>
      </c>
      <c r="P77" s="1">
        <f t="shared" si="32"/>
        <v>31</v>
      </c>
      <c r="Q77" s="1">
        <f t="shared" si="32"/>
        <v>53</v>
      </c>
      <c r="R77" s="1">
        <f t="shared" si="32"/>
        <v>0</v>
      </c>
      <c r="S77" s="1">
        <f t="shared" si="32"/>
        <v>1</v>
      </c>
      <c r="T77" s="1">
        <f t="shared" si="32"/>
        <v>1</v>
      </c>
      <c r="U77" s="1">
        <f t="shared" si="32"/>
        <v>5</v>
      </c>
      <c r="V77" s="1">
        <f t="shared" si="32"/>
        <v>1</v>
      </c>
      <c r="W77" s="1">
        <f t="shared" si="32"/>
        <v>2</v>
      </c>
    </row>
    <row r="78" spans="1:23" ht="19.5" customHeight="1">
      <c r="A78" s="1" t="s">
        <v>19</v>
      </c>
      <c r="B78" s="1">
        <f>SUM(D78,V78)</f>
        <v>39</v>
      </c>
      <c r="C78" s="1">
        <f>SUM(E78,W78)</f>
        <v>65</v>
      </c>
      <c r="D78" s="1">
        <f>SUM(F78,H78,L78,N78,P78,R78,T78,J78)</f>
        <v>38</v>
      </c>
      <c r="E78" s="1">
        <f>SUM(G78,I78,M78,O78,Q78,S78,U78,K78)</f>
        <v>63</v>
      </c>
      <c r="F78" s="9">
        <v>0</v>
      </c>
      <c r="G78" s="9">
        <v>2</v>
      </c>
      <c r="H78" s="9">
        <v>5</v>
      </c>
      <c r="I78" s="9">
        <v>3</v>
      </c>
      <c r="J78" s="9">
        <v>0</v>
      </c>
      <c r="K78" s="9">
        <v>0</v>
      </c>
      <c r="L78" s="9">
        <v>2</v>
      </c>
      <c r="M78" s="9">
        <v>1</v>
      </c>
      <c r="N78" s="9">
        <v>1</v>
      </c>
      <c r="O78" s="9">
        <v>1</v>
      </c>
      <c r="P78" s="9">
        <v>29</v>
      </c>
      <c r="Q78" s="9">
        <v>51</v>
      </c>
      <c r="R78" s="9">
        <v>0</v>
      </c>
      <c r="S78" s="9">
        <v>1</v>
      </c>
      <c r="T78" s="9">
        <v>1</v>
      </c>
      <c r="U78" s="9">
        <v>4</v>
      </c>
      <c r="V78" s="9">
        <v>1</v>
      </c>
      <c r="W78" s="9">
        <v>2</v>
      </c>
    </row>
    <row r="79" spans="1:23" ht="19.5" customHeight="1">
      <c r="A79" s="1" t="s">
        <v>20</v>
      </c>
      <c r="B79" s="1">
        <f>SUM(D79,V79)</f>
        <v>2</v>
      </c>
      <c r="C79" s="1">
        <f>SUM(E79,W79)</f>
        <v>3</v>
      </c>
      <c r="D79" s="1">
        <f>SUM(F79,H79,L79,N79,P79,R79,T79,J79)</f>
        <v>2</v>
      </c>
      <c r="E79" s="1">
        <f>SUM(G79,I79,M79,O79,Q79,S79,U79,K79)</f>
        <v>3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2</v>
      </c>
      <c r="Q79" s="9">
        <v>2</v>
      </c>
      <c r="R79" s="9">
        <v>0</v>
      </c>
      <c r="S79" s="9">
        <v>0</v>
      </c>
      <c r="T79" s="9">
        <v>0</v>
      </c>
      <c r="U79" s="9">
        <v>1</v>
      </c>
      <c r="V79" s="9">
        <v>0</v>
      </c>
      <c r="W79" s="9">
        <v>0</v>
      </c>
    </row>
    <row r="80" ht="19.5" customHeight="1"/>
    <row r="81" spans="1:23" ht="19.5" customHeight="1">
      <c r="A81" s="1" t="s">
        <v>37</v>
      </c>
      <c r="B81" s="1">
        <f>SUM(B82:B83)</f>
        <v>30</v>
      </c>
      <c r="C81" s="1">
        <f>SUM(C82:C83)</f>
        <v>60</v>
      </c>
      <c r="D81" s="1">
        <f>SUM(D82:D83)</f>
        <v>15</v>
      </c>
      <c r="E81" s="1">
        <f>SUM(E82:E83)</f>
        <v>38</v>
      </c>
      <c r="F81" s="1">
        <f aca="true" t="shared" si="33" ref="F81:W81">F82+F83</f>
        <v>1</v>
      </c>
      <c r="G81" s="1">
        <f t="shared" si="33"/>
        <v>5</v>
      </c>
      <c r="H81" s="1">
        <f t="shared" si="33"/>
        <v>0</v>
      </c>
      <c r="I81" s="1">
        <f t="shared" si="33"/>
        <v>1</v>
      </c>
      <c r="J81" s="1">
        <f t="shared" si="33"/>
        <v>0</v>
      </c>
      <c r="K81" s="1">
        <f t="shared" si="33"/>
        <v>0</v>
      </c>
      <c r="L81" s="1">
        <f t="shared" si="33"/>
        <v>0</v>
      </c>
      <c r="M81" s="1">
        <f t="shared" si="33"/>
        <v>6</v>
      </c>
      <c r="N81" s="1">
        <f t="shared" si="33"/>
        <v>1</v>
      </c>
      <c r="O81" s="1">
        <f t="shared" si="33"/>
        <v>0</v>
      </c>
      <c r="P81" s="1">
        <f t="shared" si="33"/>
        <v>13</v>
      </c>
      <c r="Q81" s="1">
        <f t="shared" si="33"/>
        <v>24</v>
      </c>
      <c r="R81" s="1">
        <f t="shared" si="33"/>
        <v>0</v>
      </c>
      <c r="S81" s="1">
        <f t="shared" si="33"/>
        <v>1</v>
      </c>
      <c r="T81" s="1">
        <f t="shared" si="33"/>
        <v>0</v>
      </c>
      <c r="U81" s="1">
        <f t="shared" si="33"/>
        <v>1</v>
      </c>
      <c r="V81" s="1">
        <f t="shared" si="33"/>
        <v>15</v>
      </c>
      <c r="W81" s="1">
        <f t="shared" si="33"/>
        <v>22</v>
      </c>
    </row>
    <row r="82" spans="1:23" ht="19.5" customHeight="1">
      <c r="A82" s="1" t="s">
        <v>19</v>
      </c>
      <c r="B82" s="1">
        <f>SUM(D82,V82)</f>
        <v>19</v>
      </c>
      <c r="C82" s="1">
        <f>SUM(E82,W82)</f>
        <v>26</v>
      </c>
      <c r="D82" s="1">
        <f>SUM(F82,H82,L82,N82,P82,R82,T82,J82)</f>
        <v>10</v>
      </c>
      <c r="E82" s="1">
        <f>SUM(G82,I82,M82,O82,Q82,S82,U82,K82)</f>
        <v>16</v>
      </c>
      <c r="F82" s="9">
        <v>1</v>
      </c>
      <c r="G82" s="9">
        <v>3</v>
      </c>
      <c r="H82" s="9">
        <v>0</v>
      </c>
      <c r="I82" s="9">
        <v>1</v>
      </c>
      <c r="J82" s="9">
        <v>0</v>
      </c>
      <c r="K82" s="9">
        <v>0</v>
      </c>
      <c r="L82" s="9">
        <v>0</v>
      </c>
      <c r="M82" s="9">
        <v>3</v>
      </c>
      <c r="N82" s="9">
        <v>0</v>
      </c>
      <c r="O82" s="9">
        <v>0</v>
      </c>
      <c r="P82" s="9">
        <v>9</v>
      </c>
      <c r="Q82" s="9">
        <v>9</v>
      </c>
      <c r="R82" s="9">
        <v>0</v>
      </c>
      <c r="S82" s="9">
        <v>0</v>
      </c>
      <c r="T82" s="9">
        <v>0</v>
      </c>
      <c r="U82" s="9">
        <v>0</v>
      </c>
      <c r="V82" s="9">
        <v>9</v>
      </c>
      <c r="W82" s="9">
        <v>10</v>
      </c>
    </row>
    <row r="83" spans="1:23" ht="19.5" customHeight="1">
      <c r="A83" s="1" t="s">
        <v>20</v>
      </c>
      <c r="B83" s="1">
        <f>SUM(D83,V83)</f>
        <v>11</v>
      </c>
      <c r="C83" s="1">
        <f>SUM(E83,W83)</f>
        <v>34</v>
      </c>
      <c r="D83" s="1">
        <f>SUM(F83,H83,L83,N83,P83,R83,T83,J83)</f>
        <v>5</v>
      </c>
      <c r="E83" s="1">
        <f>SUM(G83,I83,M83,O83,Q83,S83,U83,K83)</f>
        <v>22</v>
      </c>
      <c r="F83" s="9">
        <v>0</v>
      </c>
      <c r="G83" s="9">
        <v>2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3</v>
      </c>
      <c r="N83" s="9">
        <v>1</v>
      </c>
      <c r="O83" s="9">
        <v>0</v>
      </c>
      <c r="P83" s="9">
        <v>4</v>
      </c>
      <c r="Q83" s="9">
        <v>15</v>
      </c>
      <c r="R83" s="9">
        <v>0</v>
      </c>
      <c r="S83" s="9">
        <v>1</v>
      </c>
      <c r="T83" s="9">
        <v>0</v>
      </c>
      <c r="U83" s="9">
        <v>1</v>
      </c>
      <c r="V83" s="9">
        <v>6</v>
      </c>
      <c r="W83" s="9">
        <v>12</v>
      </c>
    </row>
    <row r="84" ht="19.5" customHeight="1"/>
    <row r="85" spans="1:23" ht="19.5" customHeight="1">
      <c r="A85" s="1" t="s">
        <v>38</v>
      </c>
      <c r="B85" s="1">
        <f>SUM(B86:B87)</f>
        <v>0</v>
      </c>
      <c r="C85" s="1">
        <f>SUM(C86:C87)</f>
        <v>0</v>
      </c>
      <c r="D85" s="1">
        <f>SUM(D86:D87)</f>
        <v>0</v>
      </c>
      <c r="E85" s="1">
        <f>SUM(E86:E87)</f>
        <v>0</v>
      </c>
      <c r="F85" s="1">
        <f aca="true" t="shared" si="34" ref="F85:W85">F86+F87</f>
        <v>0</v>
      </c>
      <c r="G85" s="1">
        <f t="shared" si="34"/>
        <v>0</v>
      </c>
      <c r="H85" s="1">
        <f t="shared" si="34"/>
        <v>0</v>
      </c>
      <c r="I85" s="1">
        <f t="shared" si="34"/>
        <v>0</v>
      </c>
      <c r="J85" s="1">
        <f t="shared" si="34"/>
        <v>0</v>
      </c>
      <c r="K85" s="1">
        <f t="shared" si="34"/>
        <v>0</v>
      </c>
      <c r="L85" s="1">
        <f t="shared" si="34"/>
        <v>0</v>
      </c>
      <c r="M85" s="1">
        <f t="shared" si="34"/>
        <v>0</v>
      </c>
      <c r="N85" s="1">
        <f t="shared" si="34"/>
        <v>0</v>
      </c>
      <c r="O85" s="1">
        <f t="shared" si="34"/>
        <v>0</v>
      </c>
      <c r="P85" s="1">
        <f t="shared" si="34"/>
        <v>0</v>
      </c>
      <c r="Q85" s="1">
        <f t="shared" si="34"/>
        <v>0</v>
      </c>
      <c r="R85" s="1">
        <f t="shared" si="34"/>
        <v>0</v>
      </c>
      <c r="S85" s="1">
        <f t="shared" si="34"/>
        <v>0</v>
      </c>
      <c r="T85" s="1">
        <f t="shared" si="34"/>
        <v>0</v>
      </c>
      <c r="U85" s="1">
        <f t="shared" si="34"/>
        <v>0</v>
      </c>
      <c r="V85" s="1">
        <f t="shared" si="34"/>
        <v>0</v>
      </c>
      <c r="W85" s="1">
        <f t="shared" si="34"/>
        <v>0</v>
      </c>
    </row>
    <row r="86" spans="1:23" ht="19.5" customHeight="1">
      <c r="A86" s="1" t="s">
        <v>19</v>
      </c>
      <c r="B86" s="1">
        <f>SUM(D86,V86)</f>
        <v>0</v>
      </c>
      <c r="C86" s="1">
        <f>SUM(E86,W86)</f>
        <v>0</v>
      </c>
      <c r="D86" s="1">
        <f>SUM(F86,H86,L86,N86,P86,R86,T86,J86)</f>
        <v>0</v>
      </c>
      <c r="E86" s="1">
        <f>SUM(G86,I86,M86,O86,Q86,S86,U86,K86)</f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</row>
    <row r="87" spans="1:23" ht="19.5" customHeight="1">
      <c r="A87" s="1" t="s">
        <v>20</v>
      </c>
      <c r="B87" s="1">
        <f>SUM(D87,V87)</f>
        <v>0</v>
      </c>
      <c r="C87" s="1">
        <f>SUM(E87,W87)</f>
        <v>0</v>
      </c>
      <c r="D87" s="1">
        <f>SUM(F87,H87,L87,N87,P87,R87,T87,J87)</f>
        <v>0</v>
      </c>
      <c r="E87" s="1">
        <f>SUM(G87,I87,M87,O87,Q87,S87,U87,K87)</f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</row>
    <row r="88" ht="19.5" customHeight="1"/>
    <row r="89" spans="1:23" ht="19.5" customHeight="1">
      <c r="A89" s="1" t="s">
        <v>39</v>
      </c>
      <c r="B89" s="1">
        <f>SUM(B90:B91)</f>
        <v>113</v>
      </c>
      <c r="C89" s="1">
        <f>SUM(C90:C91)</f>
        <v>326</v>
      </c>
      <c r="D89" s="1">
        <f>SUM(D90:D91)</f>
        <v>103</v>
      </c>
      <c r="E89" s="1">
        <f>SUM(E90:E91)</f>
        <v>310</v>
      </c>
      <c r="F89" s="1">
        <f aca="true" t="shared" si="35" ref="F89:W89">F90+F91</f>
        <v>16</v>
      </c>
      <c r="G89" s="1">
        <f t="shared" si="35"/>
        <v>42</v>
      </c>
      <c r="H89" s="1">
        <f t="shared" si="35"/>
        <v>5</v>
      </c>
      <c r="I89" s="1">
        <f t="shared" si="35"/>
        <v>20</v>
      </c>
      <c r="J89" s="1">
        <f t="shared" si="35"/>
        <v>0</v>
      </c>
      <c r="K89" s="1">
        <f t="shared" si="35"/>
        <v>0</v>
      </c>
      <c r="L89" s="1">
        <f t="shared" si="35"/>
        <v>5</v>
      </c>
      <c r="M89" s="1">
        <f t="shared" si="35"/>
        <v>12</v>
      </c>
      <c r="N89" s="1">
        <f t="shared" si="35"/>
        <v>0</v>
      </c>
      <c r="O89" s="1">
        <f t="shared" si="35"/>
        <v>1</v>
      </c>
      <c r="P89" s="1">
        <f t="shared" si="35"/>
        <v>72</v>
      </c>
      <c r="Q89" s="1">
        <f t="shared" si="35"/>
        <v>227</v>
      </c>
      <c r="R89" s="1">
        <f t="shared" si="35"/>
        <v>1</v>
      </c>
      <c r="S89" s="1">
        <f t="shared" si="35"/>
        <v>4</v>
      </c>
      <c r="T89" s="1">
        <f t="shared" si="35"/>
        <v>4</v>
      </c>
      <c r="U89" s="1">
        <f t="shared" si="35"/>
        <v>4</v>
      </c>
      <c r="V89" s="1">
        <f t="shared" si="35"/>
        <v>10</v>
      </c>
      <c r="W89" s="1">
        <f t="shared" si="35"/>
        <v>16</v>
      </c>
    </row>
    <row r="90" spans="1:23" ht="19.5" customHeight="1">
      <c r="A90" s="1" t="s">
        <v>19</v>
      </c>
      <c r="B90" s="1">
        <f>SUM(D90,V90)</f>
        <v>50</v>
      </c>
      <c r="C90" s="1">
        <f>SUM(E90,W90)</f>
        <v>150</v>
      </c>
      <c r="D90" s="1">
        <f>SUM(F90,H90,L90,N90,P90,R90,T90,J90)</f>
        <v>46</v>
      </c>
      <c r="E90" s="1">
        <f>SUM(G90,I90,M90,O90,Q90,S90,U90,K90)</f>
        <v>140</v>
      </c>
      <c r="F90" s="9">
        <v>10</v>
      </c>
      <c r="G90" s="9">
        <v>25</v>
      </c>
      <c r="H90" s="9">
        <v>3</v>
      </c>
      <c r="I90" s="9">
        <v>14</v>
      </c>
      <c r="J90" s="9">
        <v>0</v>
      </c>
      <c r="K90" s="9">
        <v>0</v>
      </c>
      <c r="L90" s="9">
        <v>2</v>
      </c>
      <c r="M90" s="9">
        <v>9</v>
      </c>
      <c r="N90" s="9">
        <v>0</v>
      </c>
      <c r="O90" s="9">
        <v>1</v>
      </c>
      <c r="P90" s="9">
        <v>28</v>
      </c>
      <c r="Q90" s="9">
        <v>87</v>
      </c>
      <c r="R90" s="9">
        <v>1</v>
      </c>
      <c r="S90" s="9">
        <v>2</v>
      </c>
      <c r="T90" s="9">
        <v>2</v>
      </c>
      <c r="U90" s="9">
        <v>2</v>
      </c>
      <c r="V90" s="9">
        <v>4</v>
      </c>
      <c r="W90" s="9">
        <v>10</v>
      </c>
    </row>
    <row r="91" spans="1:23" ht="19.5" customHeight="1">
      <c r="A91" s="1" t="s">
        <v>20</v>
      </c>
      <c r="B91" s="1">
        <f>SUM(D91,V91)</f>
        <v>63</v>
      </c>
      <c r="C91" s="1">
        <f>SUM(E91,W91)</f>
        <v>176</v>
      </c>
      <c r="D91" s="1">
        <f>SUM(F91,H91,L91,N91,P91,R91,T91,J91)</f>
        <v>57</v>
      </c>
      <c r="E91" s="1">
        <f>SUM(G91,I91,M91,O91,Q91,S91,U91,K91)</f>
        <v>170</v>
      </c>
      <c r="F91" s="9">
        <v>6</v>
      </c>
      <c r="G91" s="9">
        <v>17</v>
      </c>
      <c r="H91" s="9">
        <v>2</v>
      </c>
      <c r="I91" s="9">
        <v>6</v>
      </c>
      <c r="J91" s="9">
        <v>0</v>
      </c>
      <c r="K91" s="9">
        <v>0</v>
      </c>
      <c r="L91" s="9">
        <v>3</v>
      </c>
      <c r="M91" s="9">
        <v>3</v>
      </c>
      <c r="N91" s="9">
        <v>0</v>
      </c>
      <c r="O91" s="9">
        <v>0</v>
      </c>
      <c r="P91" s="9">
        <v>44</v>
      </c>
      <c r="Q91" s="9">
        <v>140</v>
      </c>
      <c r="R91" s="9">
        <v>0</v>
      </c>
      <c r="S91" s="9">
        <v>2</v>
      </c>
      <c r="T91" s="9">
        <v>2</v>
      </c>
      <c r="U91" s="9">
        <v>2</v>
      </c>
      <c r="V91" s="9">
        <v>6</v>
      </c>
      <c r="W91" s="9">
        <v>6</v>
      </c>
    </row>
    <row r="92" ht="19.5" customHeight="1"/>
    <row r="93" spans="1:23" ht="19.5" customHeight="1">
      <c r="A93" s="8" t="s">
        <v>7</v>
      </c>
      <c r="B93" s="5">
        <f>B94+B95</f>
        <v>233</v>
      </c>
      <c r="C93" s="5">
        <f>C94+C95</f>
        <v>366</v>
      </c>
      <c r="D93" s="5">
        <f>D94+D95</f>
        <v>225</v>
      </c>
      <c r="E93" s="5">
        <f>E94+E95</f>
        <v>337</v>
      </c>
      <c r="F93" s="5">
        <f aca="true" t="shared" si="36" ref="F93:W93">F94+F95</f>
        <v>11</v>
      </c>
      <c r="G93" s="5">
        <f t="shared" si="36"/>
        <v>21</v>
      </c>
      <c r="H93" s="5">
        <f t="shared" si="36"/>
        <v>11</v>
      </c>
      <c r="I93" s="5">
        <f t="shared" si="36"/>
        <v>24</v>
      </c>
      <c r="J93" s="5">
        <f t="shared" si="36"/>
        <v>0</v>
      </c>
      <c r="K93" s="5">
        <f t="shared" si="36"/>
        <v>0</v>
      </c>
      <c r="L93" s="5">
        <f t="shared" si="36"/>
        <v>19</v>
      </c>
      <c r="M93" s="5">
        <f t="shared" si="36"/>
        <v>32</v>
      </c>
      <c r="N93" s="5">
        <f t="shared" si="36"/>
        <v>1</v>
      </c>
      <c r="O93" s="5">
        <f t="shared" si="36"/>
        <v>1</v>
      </c>
      <c r="P93" s="5">
        <f t="shared" si="36"/>
        <v>167</v>
      </c>
      <c r="Q93" s="5">
        <f t="shared" si="36"/>
        <v>235</v>
      </c>
      <c r="R93" s="5">
        <f t="shared" si="36"/>
        <v>10</v>
      </c>
      <c r="S93" s="5">
        <f t="shared" si="36"/>
        <v>12</v>
      </c>
      <c r="T93" s="5">
        <f t="shared" si="36"/>
        <v>6</v>
      </c>
      <c r="U93" s="5">
        <f t="shared" si="36"/>
        <v>12</v>
      </c>
      <c r="V93" s="5">
        <f t="shared" si="36"/>
        <v>8</v>
      </c>
      <c r="W93" s="5">
        <f t="shared" si="36"/>
        <v>29</v>
      </c>
    </row>
    <row r="94" spans="1:23" ht="19.5" customHeight="1">
      <c r="A94" s="1" t="s">
        <v>19</v>
      </c>
      <c r="B94" s="1">
        <f>SUM(D94,V94)</f>
        <v>179</v>
      </c>
      <c r="C94" s="1">
        <f>SUM(E94,W94)</f>
        <v>267</v>
      </c>
      <c r="D94" s="1">
        <f>SUM(F94,H94,L94,N94,P94,R94,T94,J94)</f>
        <v>171</v>
      </c>
      <c r="E94" s="1">
        <f>SUM(G94,I94,M94,O94,Q94,S94,U94,K94)</f>
        <v>243</v>
      </c>
      <c r="F94" s="1">
        <f>F98+F102</f>
        <v>7</v>
      </c>
      <c r="G94" s="1">
        <f aca="true" t="shared" si="37" ref="G94:W95">G98+G102</f>
        <v>16</v>
      </c>
      <c r="H94" s="1">
        <f t="shared" si="37"/>
        <v>8</v>
      </c>
      <c r="I94" s="1">
        <f t="shared" si="37"/>
        <v>17</v>
      </c>
      <c r="J94" s="1">
        <f t="shared" si="37"/>
        <v>0</v>
      </c>
      <c r="K94" s="1">
        <f t="shared" si="37"/>
        <v>0</v>
      </c>
      <c r="L94" s="1">
        <f t="shared" si="37"/>
        <v>12</v>
      </c>
      <c r="M94" s="1">
        <f t="shared" si="37"/>
        <v>22</v>
      </c>
      <c r="N94" s="1">
        <f t="shared" si="37"/>
        <v>1</v>
      </c>
      <c r="O94" s="1">
        <f t="shared" si="37"/>
        <v>0</v>
      </c>
      <c r="P94" s="1">
        <f t="shared" si="37"/>
        <v>130</v>
      </c>
      <c r="Q94" s="1">
        <f t="shared" si="37"/>
        <v>173</v>
      </c>
      <c r="R94" s="1">
        <f t="shared" si="37"/>
        <v>8</v>
      </c>
      <c r="S94" s="1">
        <f t="shared" si="37"/>
        <v>9</v>
      </c>
      <c r="T94" s="1">
        <f t="shared" si="37"/>
        <v>5</v>
      </c>
      <c r="U94" s="1">
        <f t="shared" si="37"/>
        <v>6</v>
      </c>
      <c r="V94" s="1">
        <f t="shared" si="37"/>
        <v>8</v>
      </c>
      <c r="W94" s="1">
        <f t="shared" si="37"/>
        <v>24</v>
      </c>
    </row>
    <row r="95" spans="1:23" ht="19.5" customHeight="1">
      <c r="A95" s="1" t="s">
        <v>20</v>
      </c>
      <c r="B95" s="1">
        <f>SUM(D95,V95)</f>
        <v>54</v>
      </c>
      <c r="C95" s="1">
        <f>SUM(E95,W95)</f>
        <v>99</v>
      </c>
      <c r="D95" s="1">
        <f>SUM(F95,H95,L95,N95,P95,R95,T95,J95)</f>
        <v>54</v>
      </c>
      <c r="E95" s="1">
        <f>SUM(G95,I95,M95,O95,Q95,S95,U95,K95)</f>
        <v>94</v>
      </c>
      <c r="F95" s="1">
        <f>F99+F103</f>
        <v>4</v>
      </c>
      <c r="G95" s="1">
        <f t="shared" si="37"/>
        <v>5</v>
      </c>
      <c r="H95" s="1">
        <f t="shared" si="37"/>
        <v>3</v>
      </c>
      <c r="I95" s="1">
        <f t="shared" si="37"/>
        <v>7</v>
      </c>
      <c r="J95" s="1">
        <f t="shared" si="37"/>
        <v>0</v>
      </c>
      <c r="K95" s="1">
        <f t="shared" si="37"/>
        <v>0</v>
      </c>
      <c r="L95" s="1">
        <f t="shared" si="37"/>
        <v>7</v>
      </c>
      <c r="M95" s="1">
        <f t="shared" si="37"/>
        <v>10</v>
      </c>
      <c r="N95" s="1">
        <f t="shared" si="37"/>
        <v>0</v>
      </c>
      <c r="O95" s="1">
        <f t="shared" si="37"/>
        <v>1</v>
      </c>
      <c r="P95" s="1">
        <f t="shared" si="37"/>
        <v>37</v>
      </c>
      <c r="Q95" s="1">
        <f t="shared" si="37"/>
        <v>62</v>
      </c>
      <c r="R95" s="1">
        <f t="shared" si="37"/>
        <v>2</v>
      </c>
      <c r="S95" s="1">
        <f t="shared" si="37"/>
        <v>3</v>
      </c>
      <c r="T95" s="1">
        <f t="shared" si="37"/>
        <v>1</v>
      </c>
      <c r="U95" s="1">
        <f t="shared" si="37"/>
        <v>6</v>
      </c>
      <c r="V95" s="1">
        <f t="shared" si="37"/>
        <v>0</v>
      </c>
      <c r="W95" s="1">
        <f t="shared" si="37"/>
        <v>5</v>
      </c>
    </row>
    <row r="96" ht="19.5" customHeight="1"/>
    <row r="97" spans="1:23" ht="19.5" customHeight="1">
      <c r="A97" s="1" t="s">
        <v>36</v>
      </c>
      <c r="B97" s="1">
        <f>SUM(B98:B99)</f>
        <v>84</v>
      </c>
      <c r="C97" s="1">
        <f>SUM(C98:C99)</f>
        <v>127</v>
      </c>
      <c r="D97" s="1">
        <f>SUM(D98:D99)</f>
        <v>84</v>
      </c>
      <c r="E97" s="1">
        <f>SUM(E98:E99)</f>
        <v>127</v>
      </c>
      <c r="F97" s="1">
        <f aca="true" t="shared" si="38" ref="F97:W97">F98+F99</f>
        <v>3</v>
      </c>
      <c r="G97" s="1">
        <f t="shared" si="38"/>
        <v>4</v>
      </c>
      <c r="H97" s="1">
        <f t="shared" si="38"/>
        <v>3</v>
      </c>
      <c r="I97" s="1">
        <f t="shared" si="38"/>
        <v>10</v>
      </c>
      <c r="J97" s="1">
        <f t="shared" si="38"/>
        <v>0</v>
      </c>
      <c r="K97" s="1">
        <f t="shared" si="38"/>
        <v>0</v>
      </c>
      <c r="L97" s="1">
        <f t="shared" si="38"/>
        <v>3</v>
      </c>
      <c r="M97" s="1">
        <f t="shared" si="38"/>
        <v>8</v>
      </c>
      <c r="N97" s="1">
        <f t="shared" si="38"/>
        <v>0</v>
      </c>
      <c r="O97" s="1">
        <f t="shared" si="38"/>
        <v>1</v>
      </c>
      <c r="P97" s="1">
        <f t="shared" si="38"/>
        <v>69</v>
      </c>
      <c r="Q97" s="1">
        <f t="shared" si="38"/>
        <v>91</v>
      </c>
      <c r="R97" s="1">
        <f t="shared" si="38"/>
        <v>2</v>
      </c>
      <c r="S97" s="1">
        <f t="shared" si="38"/>
        <v>6</v>
      </c>
      <c r="T97" s="1">
        <f t="shared" si="38"/>
        <v>4</v>
      </c>
      <c r="U97" s="1">
        <f t="shared" si="38"/>
        <v>7</v>
      </c>
      <c r="V97" s="1">
        <f t="shared" si="38"/>
        <v>0</v>
      </c>
      <c r="W97" s="1">
        <f t="shared" si="38"/>
        <v>0</v>
      </c>
    </row>
    <row r="98" spans="1:23" ht="19.5" customHeight="1">
      <c r="A98" s="1" t="s">
        <v>19</v>
      </c>
      <c r="B98" s="1">
        <f>SUM(D98,V98)</f>
        <v>62</v>
      </c>
      <c r="C98" s="1">
        <f>SUM(E98,W98)</f>
        <v>97</v>
      </c>
      <c r="D98" s="1">
        <f>SUM(F98,H98,L98,N98,P98,R98,T98,J98)</f>
        <v>62</v>
      </c>
      <c r="E98" s="1">
        <f>SUM(G98,I98,M98,O98,Q98,S98,U98,K98)</f>
        <v>97</v>
      </c>
      <c r="F98" s="9">
        <v>3</v>
      </c>
      <c r="G98" s="9">
        <v>2</v>
      </c>
      <c r="H98" s="9">
        <v>2</v>
      </c>
      <c r="I98" s="9">
        <v>8</v>
      </c>
      <c r="J98" s="9">
        <v>0</v>
      </c>
      <c r="K98" s="9">
        <v>0</v>
      </c>
      <c r="L98" s="9">
        <v>1</v>
      </c>
      <c r="M98" s="9">
        <v>8</v>
      </c>
      <c r="N98" s="9">
        <v>0</v>
      </c>
      <c r="O98" s="9">
        <v>0</v>
      </c>
      <c r="P98" s="9">
        <v>51</v>
      </c>
      <c r="Q98" s="9">
        <v>69</v>
      </c>
      <c r="R98" s="9">
        <v>2</v>
      </c>
      <c r="S98" s="9">
        <v>5</v>
      </c>
      <c r="T98" s="9">
        <v>3</v>
      </c>
      <c r="U98" s="9">
        <v>5</v>
      </c>
      <c r="V98" s="9">
        <v>0</v>
      </c>
      <c r="W98" s="9">
        <v>0</v>
      </c>
    </row>
    <row r="99" spans="1:23" ht="19.5" customHeight="1">
      <c r="A99" s="1" t="s">
        <v>20</v>
      </c>
      <c r="B99" s="1">
        <f>SUM(D99,V99)</f>
        <v>22</v>
      </c>
      <c r="C99" s="1">
        <f>SUM(E99,W99)</f>
        <v>30</v>
      </c>
      <c r="D99" s="1">
        <f>SUM(F99,H99,L99,N99,P99,R99,T99,J99)</f>
        <v>22</v>
      </c>
      <c r="E99" s="1">
        <f>SUM(G99,I99,M99,O99,Q99,S99,U99,K99)</f>
        <v>30</v>
      </c>
      <c r="F99" s="9">
        <v>0</v>
      </c>
      <c r="G99" s="9">
        <v>2</v>
      </c>
      <c r="H99" s="9">
        <v>1</v>
      </c>
      <c r="I99" s="9">
        <v>2</v>
      </c>
      <c r="J99" s="9">
        <v>0</v>
      </c>
      <c r="K99" s="9">
        <v>0</v>
      </c>
      <c r="L99" s="9">
        <v>2</v>
      </c>
      <c r="M99" s="9">
        <v>0</v>
      </c>
      <c r="N99" s="9">
        <v>0</v>
      </c>
      <c r="O99" s="9">
        <v>1</v>
      </c>
      <c r="P99" s="9">
        <v>18</v>
      </c>
      <c r="Q99" s="9">
        <v>22</v>
      </c>
      <c r="R99" s="9">
        <v>0</v>
      </c>
      <c r="S99" s="9">
        <v>1</v>
      </c>
      <c r="T99" s="9">
        <v>1</v>
      </c>
      <c r="U99" s="9">
        <v>2</v>
      </c>
      <c r="V99" s="9">
        <v>0</v>
      </c>
      <c r="W99" s="9">
        <v>0</v>
      </c>
    </row>
    <row r="100" ht="19.5" customHeight="1"/>
    <row r="101" spans="1:23" ht="19.5" customHeight="1">
      <c r="A101" s="1" t="s">
        <v>37</v>
      </c>
      <c r="B101" s="1">
        <f>SUM(B102:B103)</f>
        <v>149</v>
      </c>
      <c r="C101" s="1">
        <f>SUM(C102:C103)</f>
        <v>239</v>
      </c>
      <c r="D101" s="1">
        <f>SUM(D102:D103)</f>
        <v>141</v>
      </c>
      <c r="E101" s="1">
        <f>SUM(E102:E103)</f>
        <v>210</v>
      </c>
      <c r="F101" s="1">
        <f aca="true" t="shared" si="39" ref="F101:W101">F102+F103</f>
        <v>8</v>
      </c>
      <c r="G101" s="1">
        <f t="shared" si="39"/>
        <v>17</v>
      </c>
      <c r="H101" s="1">
        <f t="shared" si="39"/>
        <v>8</v>
      </c>
      <c r="I101" s="1">
        <f t="shared" si="39"/>
        <v>14</v>
      </c>
      <c r="J101" s="1">
        <f t="shared" si="39"/>
        <v>0</v>
      </c>
      <c r="K101" s="1">
        <f t="shared" si="39"/>
        <v>0</v>
      </c>
      <c r="L101" s="1">
        <f t="shared" si="39"/>
        <v>16</v>
      </c>
      <c r="M101" s="1">
        <f t="shared" si="39"/>
        <v>24</v>
      </c>
      <c r="N101" s="1">
        <f t="shared" si="39"/>
        <v>1</v>
      </c>
      <c r="O101" s="1">
        <f t="shared" si="39"/>
        <v>0</v>
      </c>
      <c r="P101" s="1">
        <f t="shared" si="39"/>
        <v>98</v>
      </c>
      <c r="Q101" s="1">
        <f t="shared" si="39"/>
        <v>144</v>
      </c>
      <c r="R101" s="1">
        <f t="shared" si="39"/>
        <v>8</v>
      </c>
      <c r="S101" s="1">
        <f t="shared" si="39"/>
        <v>6</v>
      </c>
      <c r="T101" s="1">
        <f t="shared" si="39"/>
        <v>2</v>
      </c>
      <c r="U101" s="1">
        <f t="shared" si="39"/>
        <v>5</v>
      </c>
      <c r="V101" s="1">
        <f t="shared" si="39"/>
        <v>8</v>
      </c>
      <c r="W101" s="1">
        <f t="shared" si="39"/>
        <v>29</v>
      </c>
    </row>
    <row r="102" spans="1:23" ht="19.5" customHeight="1">
      <c r="A102" s="1" t="s">
        <v>19</v>
      </c>
      <c r="B102" s="1">
        <f>SUM(D102,V102)</f>
        <v>117</v>
      </c>
      <c r="C102" s="1">
        <f>SUM(E102,W102)</f>
        <v>170</v>
      </c>
      <c r="D102" s="1">
        <f>SUM(F102,H102,L102,N102,P102,R102,T102,J102)</f>
        <v>109</v>
      </c>
      <c r="E102" s="1">
        <f>SUM(G102,I102,M102,O102,Q102,S102,U102,K102)</f>
        <v>146</v>
      </c>
      <c r="F102" s="9">
        <v>4</v>
      </c>
      <c r="G102" s="9">
        <v>14</v>
      </c>
      <c r="H102" s="9">
        <v>6</v>
      </c>
      <c r="I102" s="9">
        <v>9</v>
      </c>
      <c r="J102" s="9">
        <v>0</v>
      </c>
      <c r="K102" s="9">
        <v>0</v>
      </c>
      <c r="L102" s="9">
        <v>11</v>
      </c>
      <c r="M102" s="9">
        <v>14</v>
      </c>
      <c r="N102" s="9">
        <v>1</v>
      </c>
      <c r="O102" s="9">
        <v>0</v>
      </c>
      <c r="P102" s="9">
        <v>79</v>
      </c>
      <c r="Q102" s="9">
        <v>104</v>
      </c>
      <c r="R102" s="9">
        <v>6</v>
      </c>
      <c r="S102" s="9">
        <v>4</v>
      </c>
      <c r="T102" s="9">
        <v>2</v>
      </c>
      <c r="U102" s="9">
        <v>1</v>
      </c>
      <c r="V102" s="9">
        <v>8</v>
      </c>
      <c r="W102" s="9">
        <v>24</v>
      </c>
    </row>
    <row r="103" spans="1:23" ht="19.5" customHeight="1">
      <c r="A103" s="1" t="s">
        <v>20</v>
      </c>
      <c r="B103" s="1">
        <f>SUM(D103,V103)</f>
        <v>32</v>
      </c>
      <c r="C103" s="1">
        <f>SUM(E103,W103)</f>
        <v>69</v>
      </c>
      <c r="D103" s="1">
        <f>SUM(F103,H103,L103,N103,P103,R103,T103,J103)</f>
        <v>32</v>
      </c>
      <c r="E103" s="1">
        <f>SUM(G103,I103,M103,O103,Q103,S103,U103,K103)</f>
        <v>64</v>
      </c>
      <c r="F103" s="9">
        <v>4</v>
      </c>
      <c r="G103" s="9">
        <v>3</v>
      </c>
      <c r="H103" s="9">
        <v>2</v>
      </c>
      <c r="I103" s="9">
        <v>5</v>
      </c>
      <c r="J103" s="9">
        <v>0</v>
      </c>
      <c r="K103" s="9">
        <v>0</v>
      </c>
      <c r="L103" s="9">
        <v>5</v>
      </c>
      <c r="M103" s="9">
        <v>10</v>
      </c>
      <c r="N103" s="9">
        <v>0</v>
      </c>
      <c r="O103" s="9">
        <v>0</v>
      </c>
      <c r="P103" s="9">
        <v>19</v>
      </c>
      <c r="Q103" s="9">
        <v>40</v>
      </c>
      <c r="R103" s="9">
        <v>2</v>
      </c>
      <c r="S103" s="9">
        <v>2</v>
      </c>
      <c r="T103" s="9">
        <v>0</v>
      </c>
      <c r="U103" s="9">
        <v>4</v>
      </c>
      <c r="V103" s="9">
        <v>0</v>
      </c>
      <c r="W103" s="9">
        <v>5</v>
      </c>
    </row>
    <row r="104" ht="19.5" customHeight="1"/>
    <row r="105" spans="1:23" ht="19.5" customHeight="1">
      <c r="A105" s="8" t="s">
        <v>8</v>
      </c>
      <c r="B105" s="5">
        <f>B106+B107</f>
        <v>2502</v>
      </c>
      <c r="C105" s="5">
        <f>C106+C107</f>
        <v>6020</v>
      </c>
      <c r="D105" s="5">
        <f>D106+D107</f>
        <v>1742</v>
      </c>
      <c r="E105" s="5">
        <f>E106+E107</f>
        <v>4572</v>
      </c>
      <c r="F105" s="5">
        <f aca="true" t="shared" si="40" ref="F105:W105">F106+F107</f>
        <v>300</v>
      </c>
      <c r="G105" s="5">
        <f t="shared" si="40"/>
        <v>641</v>
      </c>
      <c r="H105" s="5">
        <f t="shared" si="40"/>
        <v>50</v>
      </c>
      <c r="I105" s="5">
        <f t="shared" si="40"/>
        <v>170</v>
      </c>
      <c r="J105" s="5">
        <f t="shared" si="40"/>
        <v>0</v>
      </c>
      <c r="K105" s="5">
        <f t="shared" si="40"/>
        <v>1</v>
      </c>
      <c r="L105" s="5">
        <f t="shared" si="40"/>
        <v>73</v>
      </c>
      <c r="M105" s="5">
        <f t="shared" si="40"/>
        <v>196</v>
      </c>
      <c r="N105" s="5">
        <f t="shared" si="40"/>
        <v>6</v>
      </c>
      <c r="O105" s="5">
        <f t="shared" si="40"/>
        <v>4</v>
      </c>
      <c r="P105" s="5">
        <f t="shared" si="40"/>
        <v>1236</v>
      </c>
      <c r="Q105" s="5">
        <f t="shared" si="40"/>
        <v>3183</v>
      </c>
      <c r="R105" s="5">
        <f t="shared" si="40"/>
        <v>49</v>
      </c>
      <c r="S105" s="5">
        <f t="shared" si="40"/>
        <v>177</v>
      </c>
      <c r="T105" s="5">
        <f t="shared" si="40"/>
        <v>28</v>
      </c>
      <c r="U105" s="5">
        <f t="shared" si="40"/>
        <v>200</v>
      </c>
      <c r="V105" s="5">
        <f t="shared" si="40"/>
        <v>760</v>
      </c>
      <c r="W105" s="5">
        <f t="shared" si="40"/>
        <v>1448</v>
      </c>
    </row>
    <row r="106" spans="1:23" ht="19.5" customHeight="1">
      <c r="A106" s="1" t="s">
        <v>19</v>
      </c>
      <c r="B106" s="1">
        <f>SUM(D106,V106)</f>
        <v>566</v>
      </c>
      <c r="C106" s="1">
        <f>SUM(E106,W106)</f>
        <v>1257</v>
      </c>
      <c r="D106" s="1">
        <f>SUM(F106,H106,L106,N106,P106,R106,T106,J106)</f>
        <v>405</v>
      </c>
      <c r="E106" s="1">
        <f>SUM(G106,I106,M106,O106,Q106,S106,U106,K106)</f>
        <v>990</v>
      </c>
      <c r="F106" s="1">
        <f>F110+F114+F118</f>
        <v>72</v>
      </c>
      <c r="G106" s="1">
        <f>G110+G114+G118</f>
        <v>140</v>
      </c>
      <c r="H106" s="1">
        <f>H110+H114+H118</f>
        <v>19</v>
      </c>
      <c r="I106" s="1">
        <f aca="true" t="shared" si="41" ref="I106:W106">I110+I114+I118</f>
        <v>62</v>
      </c>
      <c r="J106" s="1">
        <f t="shared" si="41"/>
        <v>0</v>
      </c>
      <c r="K106" s="1">
        <f t="shared" si="41"/>
        <v>1</v>
      </c>
      <c r="L106" s="1">
        <f t="shared" si="41"/>
        <v>19</v>
      </c>
      <c r="M106" s="1">
        <f t="shared" si="41"/>
        <v>53</v>
      </c>
      <c r="N106" s="1">
        <f t="shared" si="41"/>
        <v>1</v>
      </c>
      <c r="O106" s="1">
        <f t="shared" si="41"/>
        <v>1</v>
      </c>
      <c r="P106" s="1">
        <f t="shared" si="41"/>
        <v>273</v>
      </c>
      <c r="Q106" s="1">
        <f t="shared" si="41"/>
        <v>654</v>
      </c>
      <c r="R106" s="1">
        <f t="shared" si="41"/>
        <v>14</v>
      </c>
      <c r="S106" s="1">
        <f t="shared" si="41"/>
        <v>38</v>
      </c>
      <c r="T106" s="1">
        <f t="shared" si="41"/>
        <v>7</v>
      </c>
      <c r="U106" s="1">
        <f t="shared" si="41"/>
        <v>41</v>
      </c>
      <c r="V106" s="1">
        <f t="shared" si="41"/>
        <v>161</v>
      </c>
      <c r="W106" s="1">
        <f t="shared" si="41"/>
        <v>267</v>
      </c>
    </row>
    <row r="107" spans="1:23" ht="19.5" customHeight="1">
      <c r="A107" s="1" t="s">
        <v>20</v>
      </c>
      <c r="B107" s="1">
        <f>SUM(D107,V107)</f>
        <v>1936</v>
      </c>
      <c r="C107" s="1">
        <f>SUM(E107,W107)</f>
        <v>4763</v>
      </c>
      <c r="D107" s="1">
        <f>SUM(F107,H107,L107,N107,P107,R107,T107,J107)</f>
        <v>1337</v>
      </c>
      <c r="E107" s="1">
        <f>SUM(G107,I107,M107,O107,Q107,S107,U107,K107)</f>
        <v>3582</v>
      </c>
      <c r="F107" s="1">
        <f aca="true" t="shared" si="42" ref="F107:W107">F111+F115+F119</f>
        <v>228</v>
      </c>
      <c r="G107" s="1">
        <f t="shared" si="42"/>
        <v>501</v>
      </c>
      <c r="H107" s="1">
        <f t="shared" si="42"/>
        <v>31</v>
      </c>
      <c r="I107" s="1">
        <f t="shared" si="42"/>
        <v>108</v>
      </c>
      <c r="J107" s="1">
        <f t="shared" si="42"/>
        <v>0</v>
      </c>
      <c r="K107" s="1">
        <f t="shared" si="42"/>
        <v>0</v>
      </c>
      <c r="L107" s="1">
        <f t="shared" si="42"/>
        <v>54</v>
      </c>
      <c r="M107" s="1">
        <f t="shared" si="42"/>
        <v>143</v>
      </c>
      <c r="N107" s="1">
        <f t="shared" si="42"/>
        <v>5</v>
      </c>
      <c r="O107" s="1">
        <f t="shared" si="42"/>
        <v>3</v>
      </c>
      <c r="P107" s="1">
        <f t="shared" si="42"/>
        <v>963</v>
      </c>
      <c r="Q107" s="1">
        <f t="shared" si="42"/>
        <v>2529</v>
      </c>
      <c r="R107" s="1">
        <f t="shared" si="42"/>
        <v>35</v>
      </c>
      <c r="S107" s="1">
        <f t="shared" si="42"/>
        <v>139</v>
      </c>
      <c r="T107" s="1">
        <f t="shared" si="42"/>
        <v>21</v>
      </c>
      <c r="U107" s="1">
        <f t="shared" si="42"/>
        <v>159</v>
      </c>
      <c r="V107" s="1">
        <f t="shared" si="42"/>
        <v>599</v>
      </c>
      <c r="W107" s="1">
        <f t="shared" si="42"/>
        <v>1181</v>
      </c>
    </row>
    <row r="108" ht="19.5" customHeight="1"/>
    <row r="109" spans="1:23" ht="19.5" customHeight="1">
      <c r="A109" s="1" t="s">
        <v>36</v>
      </c>
      <c r="B109" s="1">
        <f>SUM(B110:B111)</f>
        <v>1524</v>
      </c>
      <c r="C109" s="1">
        <f>SUM(C110:C111)</f>
        <v>4046</v>
      </c>
      <c r="D109" s="1">
        <f>SUM(D110:D111)</f>
        <v>1275</v>
      </c>
      <c r="E109" s="1">
        <f>SUM(E110:E111)</f>
        <v>3621</v>
      </c>
      <c r="F109" s="1">
        <f aca="true" t="shared" si="43" ref="F109:W109">F110+F111</f>
        <v>217</v>
      </c>
      <c r="G109" s="1">
        <f t="shared" si="43"/>
        <v>511</v>
      </c>
      <c r="H109" s="1">
        <f t="shared" si="43"/>
        <v>35</v>
      </c>
      <c r="I109" s="1">
        <f t="shared" si="43"/>
        <v>130</v>
      </c>
      <c r="J109" s="1">
        <f t="shared" si="43"/>
        <v>0</v>
      </c>
      <c r="K109" s="1">
        <f t="shared" si="43"/>
        <v>1</v>
      </c>
      <c r="L109" s="1">
        <f t="shared" si="43"/>
        <v>49</v>
      </c>
      <c r="M109" s="1">
        <f t="shared" si="43"/>
        <v>132</v>
      </c>
      <c r="N109" s="1">
        <f t="shared" si="43"/>
        <v>4</v>
      </c>
      <c r="O109" s="1">
        <f t="shared" si="43"/>
        <v>4</v>
      </c>
      <c r="P109" s="1">
        <f t="shared" si="43"/>
        <v>917</v>
      </c>
      <c r="Q109" s="1">
        <f t="shared" si="43"/>
        <v>2531</v>
      </c>
      <c r="R109" s="1">
        <f t="shared" si="43"/>
        <v>42</v>
      </c>
      <c r="S109" s="1">
        <f t="shared" si="43"/>
        <v>150</v>
      </c>
      <c r="T109" s="1">
        <f t="shared" si="43"/>
        <v>11</v>
      </c>
      <c r="U109" s="1">
        <f t="shared" si="43"/>
        <v>162</v>
      </c>
      <c r="V109" s="1">
        <f t="shared" si="43"/>
        <v>249</v>
      </c>
      <c r="W109" s="1">
        <f t="shared" si="43"/>
        <v>425</v>
      </c>
    </row>
    <row r="110" spans="1:23" ht="19.5" customHeight="1">
      <c r="A110" s="1" t="s">
        <v>19</v>
      </c>
      <c r="B110" s="1">
        <f>SUM(D110,V110)</f>
        <v>352</v>
      </c>
      <c r="C110" s="1">
        <f>SUM(E110,W110)</f>
        <v>868</v>
      </c>
      <c r="D110" s="1">
        <f>SUM(F110,H110,L110,N110,P110,R110,T110,J110)</f>
        <v>305</v>
      </c>
      <c r="E110" s="1">
        <f>SUM(G110,I110,M110,O110,Q110,S110,U110,K110)</f>
        <v>791</v>
      </c>
      <c r="F110" s="9">
        <v>50</v>
      </c>
      <c r="G110" s="9">
        <v>109</v>
      </c>
      <c r="H110" s="9">
        <v>15</v>
      </c>
      <c r="I110" s="9">
        <v>46</v>
      </c>
      <c r="J110" s="9">
        <v>0</v>
      </c>
      <c r="K110" s="9">
        <v>1</v>
      </c>
      <c r="L110" s="9">
        <v>13</v>
      </c>
      <c r="M110" s="9">
        <v>40</v>
      </c>
      <c r="N110" s="9">
        <v>1</v>
      </c>
      <c r="O110" s="9">
        <v>1</v>
      </c>
      <c r="P110" s="9">
        <v>210</v>
      </c>
      <c r="Q110" s="9">
        <v>528</v>
      </c>
      <c r="R110" s="9">
        <v>12</v>
      </c>
      <c r="S110" s="9">
        <v>32</v>
      </c>
      <c r="T110" s="9">
        <v>4</v>
      </c>
      <c r="U110" s="9">
        <v>34</v>
      </c>
      <c r="V110" s="9">
        <v>47</v>
      </c>
      <c r="W110" s="9">
        <v>77</v>
      </c>
    </row>
    <row r="111" spans="1:23" ht="19.5" customHeight="1">
      <c r="A111" s="1" t="s">
        <v>20</v>
      </c>
      <c r="B111" s="1">
        <f>SUM(D111,V111)</f>
        <v>1172</v>
      </c>
      <c r="C111" s="1">
        <f>SUM(E111,W111)</f>
        <v>3178</v>
      </c>
      <c r="D111" s="1">
        <f>SUM(F111,H111,L111,N111,P111,R111,T111,J111)</f>
        <v>970</v>
      </c>
      <c r="E111" s="1">
        <f>SUM(G111,I111,M111,O111,Q111,S111,U111,K111)</f>
        <v>2830</v>
      </c>
      <c r="F111" s="9">
        <v>167</v>
      </c>
      <c r="G111" s="9">
        <v>402</v>
      </c>
      <c r="H111" s="9">
        <v>20</v>
      </c>
      <c r="I111" s="9">
        <v>84</v>
      </c>
      <c r="J111" s="9">
        <v>0</v>
      </c>
      <c r="K111" s="9">
        <v>0</v>
      </c>
      <c r="L111" s="9">
        <v>36</v>
      </c>
      <c r="M111" s="9">
        <v>92</v>
      </c>
      <c r="N111" s="9">
        <v>3</v>
      </c>
      <c r="O111" s="9">
        <v>3</v>
      </c>
      <c r="P111" s="9">
        <v>707</v>
      </c>
      <c r="Q111" s="9">
        <v>2003</v>
      </c>
      <c r="R111" s="9">
        <v>30</v>
      </c>
      <c r="S111" s="9">
        <v>118</v>
      </c>
      <c r="T111" s="9">
        <v>7</v>
      </c>
      <c r="U111" s="9">
        <v>128</v>
      </c>
      <c r="V111" s="9">
        <v>202</v>
      </c>
      <c r="W111" s="9">
        <v>348</v>
      </c>
    </row>
    <row r="112" ht="19.5" customHeight="1">
      <c r="U112" s="1">
        <v>1</v>
      </c>
    </row>
    <row r="113" spans="1:23" ht="19.5" customHeight="1">
      <c r="A113" s="1" t="s">
        <v>37</v>
      </c>
      <c r="B113" s="1">
        <f>SUM(B114:B115)</f>
        <v>824</v>
      </c>
      <c r="C113" s="1">
        <f>SUM(C114:C115)</f>
        <v>1675</v>
      </c>
      <c r="D113" s="1">
        <f>SUM(D114:D115)</f>
        <v>358</v>
      </c>
      <c r="E113" s="1">
        <f>SUM(E114:E115)</f>
        <v>766</v>
      </c>
      <c r="F113" s="1">
        <f aca="true" t="shared" si="44" ref="F113:W113">F114+F115</f>
        <v>62</v>
      </c>
      <c r="G113" s="1">
        <f t="shared" si="44"/>
        <v>114</v>
      </c>
      <c r="H113" s="1">
        <f t="shared" si="44"/>
        <v>11</v>
      </c>
      <c r="I113" s="1">
        <f t="shared" si="44"/>
        <v>31</v>
      </c>
      <c r="J113" s="1">
        <f t="shared" si="44"/>
        <v>0</v>
      </c>
      <c r="K113" s="1">
        <f t="shared" si="44"/>
        <v>0</v>
      </c>
      <c r="L113" s="1">
        <f t="shared" si="44"/>
        <v>18</v>
      </c>
      <c r="M113" s="1">
        <f t="shared" si="44"/>
        <v>48</v>
      </c>
      <c r="N113" s="1">
        <f t="shared" si="44"/>
        <v>1</v>
      </c>
      <c r="O113" s="1">
        <f t="shared" si="44"/>
        <v>0</v>
      </c>
      <c r="P113" s="1">
        <f t="shared" si="44"/>
        <v>252</v>
      </c>
      <c r="Q113" s="1">
        <f t="shared" si="44"/>
        <v>532</v>
      </c>
      <c r="R113" s="1">
        <f t="shared" si="44"/>
        <v>6</v>
      </c>
      <c r="S113" s="1">
        <f t="shared" si="44"/>
        <v>24</v>
      </c>
      <c r="T113" s="1">
        <f t="shared" si="44"/>
        <v>8</v>
      </c>
      <c r="U113" s="1">
        <f t="shared" si="44"/>
        <v>17</v>
      </c>
      <c r="V113" s="1">
        <f t="shared" si="44"/>
        <v>466</v>
      </c>
      <c r="W113" s="1">
        <f t="shared" si="44"/>
        <v>909</v>
      </c>
    </row>
    <row r="114" spans="1:23" ht="19.5" customHeight="1">
      <c r="A114" s="1" t="s">
        <v>19</v>
      </c>
      <c r="B114" s="1">
        <f>SUM(D114,V114)</f>
        <v>188</v>
      </c>
      <c r="C114" s="1">
        <f>SUM(E114,W114)</f>
        <v>349</v>
      </c>
      <c r="D114" s="1">
        <f>SUM(F114,H114,L114,N114,P114,R114,T114,J114)</f>
        <v>81</v>
      </c>
      <c r="E114" s="1">
        <f>SUM(G114,I114,M114,O114,Q114,S114,U114,K114)</f>
        <v>165</v>
      </c>
      <c r="F114" s="9">
        <v>16</v>
      </c>
      <c r="G114" s="9">
        <v>28</v>
      </c>
      <c r="H114" s="9">
        <v>4</v>
      </c>
      <c r="I114" s="9">
        <v>11</v>
      </c>
      <c r="J114" s="9">
        <v>0</v>
      </c>
      <c r="K114" s="9">
        <v>0</v>
      </c>
      <c r="L114" s="9">
        <v>4</v>
      </c>
      <c r="M114" s="9">
        <v>7</v>
      </c>
      <c r="N114" s="9">
        <v>0</v>
      </c>
      <c r="O114" s="9">
        <v>0</v>
      </c>
      <c r="P114" s="9">
        <v>52</v>
      </c>
      <c r="Q114" s="9">
        <v>110</v>
      </c>
      <c r="R114" s="9">
        <v>2</v>
      </c>
      <c r="S114" s="9">
        <v>6</v>
      </c>
      <c r="T114" s="9">
        <v>3</v>
      </c>
      <c r="U114" s="9">
        <v>3</v>
      </c>
      <c r="V114" s="9">
        <v>107</v>
      </c>
      <c r="W114" s="9">
        <v>184</v>
      </c>
    </row>
    <row r="115" spans="1:23" ht="19.5" customHeight="1">
      <c r="A115" s="1" t="s">
        <v>20</v>
      </c>
      <c r="B115" s="1">
        <f>SUM(D115,V115)</f>
        <v>636</v>
      </c>
      <c r="C115" s="1">
        <f>SUM(E115,W115)</f>
        <v>1326</v>
      </c>
      <c r="D115" s="1">
        <f>SUM(F115,H115,L115,N115,P115,R115,T115,J115)</f>
        <v>277</v>
      </c>
      <c r="E115" s="1">
        <f>SUM(G115,I115,M115,O115,Q115,S115,U115,K115)</f>
        <v>601</v>
      </c>
      <c r="F115" s="9">
        <v>46</v>
      </c>
      <c r="G115" s="9">
        <v>86</v>
      </c>
      <c r="H115" s="9">
        <v>7</v>
      </c>
      <c r="I115" s="9">
        <v>20</v>
      </c>
      <c r="J115" s="9">
        <v>0</v>
      </c>
      <c r="K115" s="9">
        <v>0</v>
      </c>
      <c r="L115" s="9">
        <v>14</v>
      </c>
      <c r="M115" s="9">
        <v>41</v>
      </c>
      <c r="N115" s="9">
        <v>1</v>
      </c>
      <c r="O115" s="9">
        <v>0</v>
      </c>
      <c r="P115" s="9">
        <v>200</v>
      </c>
      <c r="Q115" s="9">
        <v>422</v>
      </c>
      <c r="R115" s="9">
        <v>4</v>
      </c>
      <c r="S115" s="9">
        <v>18</v>
      </c>
      <c r="T115" s="9">
        <v>5</v>
      </c>
      <c r="U115" s="9">
        <v>14</v>
      </c>
      <c r="V115" s="9">
        <v>359</v>
      </c>
      <c r="W115" s="9">
        <v>725</v>
      </c>
    </row>
    <row r="116" ht="19.5" customHeight="1"/>
    <row r="117" spans="1:23" ht="19.5" customHeight="1">
      <c r="A117" s="1" t="s">
        <v>38</v>
      </c>
      <c r="B117" s="1">
        <f>SUM(B118:B119)</f>
        <v>154</v>
      </c>
      <c r="C117" s="1">
        <f>SUM(C118:C119)</f>
        <v>299</v>
      </c>
      <c r="D117" s="1">
        <f>SUM(D118:D119)</f>
        <v>109</v>
      </c>
      <c r="E117" s="1">
        <f>SUM(E118:E119)</f>
        <v>185</v>
      </c>
      <c r="F117" s="1">
        <f aca="true" t="shared" si="45" ref="F117:W117">F118+F119</f>
        <v>21</v>
      </c>
      <c r="G117" s="1">
        <f t="shared" si="45"/>
        <v>16</v>
      </c>
      <c r="H117" s="1">
        <f t="shared" si="45"/>
        <v>4</v>
      </c>
      <c r="I117" s="1">
        <f t="shared" si="45"/>
        <v>9</v>
      </c>
      <c r="J117" s="1">
        <f t="shared" si="45"/>
        <v>0</v>
      </c>
      <c r="K117" s="1">
        <f t="shared" si="45"/>
        <v>0</v>
      </c>
      <c r="L117" s="1">
        <f t="shared" si="45"/>
        <v>6</v>
      </c>
      <c r="M117" s="1">
        <f t="shared" si="45"/>
        <v>16</v>
      </c>
      <c r="N117" s="1">
        <f t="shared" si="45"/>
        <v>1</v>
      </c>
      <c r="O117" s="1">
        <f t="shared" si="45"/>
        <v>0</v>
      </c>
      <c r="P117" s="1">
        <f t="shared" si="45"/>
        <v>67</v>
      </c>
      <c r="Q117" s="1">
        <f t="shared" si="45"/>
        <v>120</v>
      </c>
      <c r="R117" s="1">
        <f t="shared" si="45"/>
        <v>1</v>
      </c>
      <c r="S117" s="1">
        <f t="shared" si="45"/>
        <v>3</v>
      </c>
      <c r="T117" s="1">
        <f t="shared" si="45"/>
        <v>9</v>
      </c>
      <c r="U117" s="1">
        <f t="shared" si="45"/>
        <v>21</v>
      </c>
      <c r="V117" s="1">
        <f t="shared" si="45"/>
        <v>45</v>
      </c>
      <c r="W117" s="1">
        <f t="shared" si="45"/>
        <v>114</v>
      </c>
    </row>
    <row r="118" spans="1:23" ht="19.5" customHeight="1">
      <c r="A118" s="1" t="s">
        <v>19</v>
      </c>
      <c r="B118" s="1">
        <f>SUM(D118,V118)</f>
        <v>26</v>
      </c>
      <c r="C118" s="1">
        <f>SUM(E118,W118)</f>
        <v>40</v>
      </c>
      <c r="D118" s="1">
        <f>SUM(F118,H118,L118,N118,P118,R118,T118,J118)</f>
        <v>19</v>
      </c>
      <c r="E118" s="1">
        <f>SUM(G118,I118,M118,O118,Q118,S118,U118,K118)</f>
        <v>34</v>
      </c>
      <c r="F118" s="9">
        <v>6</v>
      </c>
      <c r="G118" s="9">
        <v>3</v>
      </c>
      <c r="H118" s="9">
        <v>0</v>
      </c>
      <c r="I118" s="9">
        <v>5</v>
      </c>
      <c r="J118" s="9">
        <v>0</v>
      </c>
      <c r="K118" s="9">
        <v>0</v>
      </c>
      <c r="L118" s="9">
        <v>2</v>
      </c>
      <c r="M118" s="9">
        <v>6</v>
      </c>
      <c r="N118" s="9">
        <v>0</v>
      </c>
      <c r="O118" s="9">
        <v>0</v>
      </c>
      <c r="P118" s="9">
        <v>11</v>
      </c>
      <c r="Q118" s="9">
        <v>16</v>
      </c>
      <c r="R118" s="9">
        <v>0</v>
      </c>
      <c r="S118" s="9">
        <v>0</v>
      </c>
      <c r="T118" s="9">
        <v>0</v>
      </c>
      <c r="U118" s="9">
        <v>4</v>
      </c>
      <c r="V118" s="9">
        <v>7</v>
      </c>
      <c r="W118" s="9">
        <v>6</v>
      </c>
    </row>
    <row r="119" spans="1:23" ht="19.5" customHeight="1">
      <c r="A119" s="1" t="s">
        <v>20</v>
      </c>
      <c r="B119" s="1">
        <f>SUM(D119,V119)</f>
        <v>128</v>
      </c>
      <c r="C119" s="1">
        <f>SUM(E119,W119)</f>
        <v>259</v>
      </c>
      <c r="D119" s="1">
        <f>SUM(F119,H119,L119,N119,P119,R119,T119,J119)</f>
        <v>90</v>
      </c>
      <c r="E119" s="1">
        <f>SUM(G119,I119,M119,O119,Q119,S119,U119,K119)</f>
        <v>151</v>
      </c>
      <c r="F119" s="9">
        <v>15</v>
      </c>
      <c r="G119" s="9">
        <v>13</v>
      </c>
      <c r="H119" s="9">
        <v>4</v>
      </c>
      <c r="I119" s="9">
        <v>4</v>
      </c>
      <c r="J119" s="9">
        <v>0</v>
      </c>
      <c r="K119" s="9">
        <v>0</v>
      </c>
      <c r="L119" s="9">
        <v>4</v>
      </c>
      <c r="M119" s="9">
        <v>10</v>
      </c>
      <c r="N119" s="9">
        <v>1</v>
      </c>
      <c r="O119" s="9">
        <v>0</v>
      </c>
      <c r="P119" s="9">
        <v>56</v>
      </c>
      <c r="Q119" s="9">
        <v>104</v>
      </c>
      <c r="R119" s="9">
        <v>1</v>
      </c>
      <c r="S119" s="9">
        <v>3</v>
      </c>
      <c r="T119" s="9">
        <v>9</v>
      </c>
      <c r="U119" s="9">
        <v>17</v>
      </c>
      <c r="V119" s="9">
        <v>38</v>
      </c>
      <c r="W119" s="9">
        <v>108</v>
      </c>
    </row>
    <row r="120" ht="19.5" customHeight="1"/>
    <row r="121" spans="1:23" ht="19.5" customHeight="1">
      <c r="A121" s="8" t="s">
        <v>9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9.5" customHeight="1">
      <c r="A122" s="1" t="s">
        <v>45</v>
      </c>
      <c r="B122" s="1">
        <f>SUM(B123:B124)</f>
        <v>172</v>
      </c>
      <c r="C122" s="1">
        <f>SUM(C123:C124)</f>
        <v>343</v>
      </c>
      <c r="D122" s="1">
        <f>SUM(D123:D124)</f>
        <v>147</v>
      </c>
      <c r="E122" s="1">
        <f>SUM(E123:E124)</f>
        <v>269</v>
      </c>
      <c r="F122" s="1">
        <f aca="true" t="shared" si="46" ref="F122:W122">F123+F124</f>
        <v>11</v>
      </c>
      <c r="G122" s="1">
        <f t="shared" si="46"/>
        <v>28</v>
      </c>
      <c r="H122" s="1">
        <f t="shared" si="46"/>
        <v>14</v>
      </c>
      <c r="I122" s="1">
        <f t="shared" si="46"/>
        <v>21</v>
      </c>
      <c r="J122" s="1">
        <f t="shared" si="46"/>
        <v>0</v>
      </c>
      <c r="K122" s="1">
        <f t="shared" si="46"/>
        <v>0</v>
      </c>
      <c r="L122" s="1">
        <f t="shared" si="46"/>
        <v>13</v>
      </c>
      <c r="M122" s="1">
        <f t="shared" si="46"/>
        <v>19</v>
      </c>
      <c r="N122" s="1">
        <f t="shared" si="46"/>
        <v>0</v>
      </c>
      <c r="O122" s="1">
        <f t="shared" si="46"/>
        <v>0</v>
      </c>
      <c r="P122" s="1">
        <f t="shared" si="46"/>
        <v>93</v>
      </c>
      <c r="Q122" s="1">
        <f t="shared" si="46"/>
        <v>193</v>
      </c>
      <c r="R122" s="1">
        <f t="shared" si="46"/>
        <v>7</v>
      </c>
      <c r="S122" s="1">
        <f t="shared" si="46"/>
        <v>6</v>
      </c>
      <c r="T122" s="1">
        <f t="shared" si="46"/>
        <v>9</v>
      </c>
      <c r="U122" s="1">
        <f t="shared" si="46"/>
        <v>2</v>
      </c>
      <c r="V122" s="1">
        <f t="shared" si="46"/>
        <v>25</v>
      </c>
      <c r="W122" s="1">
        <f t="shared" si="46"/>
        <v>74</v>
      </c>
    </row>
    <row r="123" spans="1:23" ht="19.5" customHeight="1">
      <c r="A123" s="1" t="s">
        <v>19</v>
      </c>
      <c r="B123" s="1">
        <f>SUM(D123,V123)</f>
        <v>89</v>
      </c>
      <c r="C123" s="1">
        <f>SUM(E123,W123)</f>
        <v>198</v>
      </c>
      <c r="D123" s="1">
        <f>SUM(F123,H123,L123,N123,P123,R123,T123,J123)</f>
        <v>82</v>
      </c>
      <c r="E123" s="1">
        <f>SUM(G123,I123,M123,O123,Q123,S123,U123,K123)</f>
        <v>156</v>
      </c>
      <c r="F123" s="9">
        <v>7</v>
      </c>
      <c r="G123" s="9">
        <v>10</v>
      </c>
      <c r="H123" s="9">
        <v>10</v>
      </c>
      <c r="I123" s="9">
        <v>18</v>
      </c>
      <c r="J123" s="9">
        <v>0</v>
      </c>
      <c r="K123" s="9">
        <v>0</v>
      </c>
      <c r="L123" s="9">
        <v>3</v>
      </c>
      <c r="M123" s="9">
        <v>13</v>
      </c>
      <c r="N123" s="9">
        <v>0</v>
      </c>
      <c r="O123" s="9">
        <v>0</v>
      </c>
      <c r="P123" s="9">
        <v>56</v>
      </c>
      <c r="Q123" s="9">
        <v>110</v>
      </c>
      <c r="R123" s="9">
        <v>3</v>
      </c>
      <c r="S123" s="9">
        <v>3</v>
      </c>
      <c r="T123" s="9">
        <v>3</v>
      </c>
      <c r="U123" s="9">
        <v>2</v>
      </c>
      <c r="V123" s="9">
        <v>7</v>
      </c>
      <c r="W123" s="9">
        <v>42</v>
      </c>
    </row>
    <row r="124" spans="1:23" ht="19.5" customHeight="1">
      <c r="A124" s="1" t="s">
        <v>20</v>
      </c>
      <c r="B124" s="1">
        <f>SUM(D124,V124)</f>
        <v>83</v>
      </c>
      <c r="C124" s="1">
        <f>SUM(E124,W124)</f>
        <v>145</v>
      </c>
      <c r="D124" s="1">
        <f>SUM(F124,H124,L124,N124,P124,R124,T124,J124)</f>
        <v>65</v>
      </c>
      <c r="E124" s="1">
        <f>SUM(G124,I124,M124,O124,Q124,S124,U124,K124)</f>
        <v>113</v>
      </c>
      <c r="F124" s="9">
        <v>4</v>
      </c>
      <c r="G124" s="9">
        <v>18</v>
      </c>
      <c r="H124" s="9">
        <v>4</v>
      </c>
      <c r="I124" s="9">
        <v>3</v>
      </c>
      <c r="J124" s="9">
        <v>0</v>
      </c>
      <c r="K124" s="9">
        <v>0</v>
      </c>
      <c r="L124" s="9">
        <v>10</v>
      </c>
      <c r="M124" s="9">
        <v>6</v>
      </c>
      <c r="N124" s="9">
        <v>0</v>
      </c>
      <c r="O124" s="9">
        <v>0</v>
      </c>
      <c r="P124" s="9">
        <v>37</v>
      </c>
      <c r="Q124" s="9">
        <v>83</v>
      </c>
      <c r="R124" s="9">
        <v>4</v>
      </c>
      <c r="S124" s="9">
        <v>3</v>
      </c>
      <c r="T124" s="9">
        <v>6</v>
      </c>
      <c r="U124" s="9">
        <v>0</v>
      </c>
      <c r="V124" s="9">
        <v>18</v>
      </c>
      <c r="W124" s="9">
        <v>32</v>
      </c>
    </row>
    <row r="125" ht="19.5" customHeight="1"/>
    <row r="126" spans="1:23" ht="19.5" customHeight="1">
      <c r="A126" s="8" t="s">
        <v>10</v>
      </c>
      <c r="B126" s="5">
        <f>B127+B128</f>
        <v>4</v>
      </c>
      <c r="C126" s="5">
        <f>C127+C128</f>
        <v>425</v>
      </c>
      <c r="D126" s="5">
        <f>D127+D128</f>
        <v>3</v>
      </c>
      <c r="E126" s="5">
        <f>E127+E128</f>
        <v>345</v>
      </c>
      <c r="F126" s="5">
        <f aca="true" t="shared" si="47" ref="F126:W126">F127+F128</f>
        <v>0</v>
      </c>
      <c r="G126" s="5">
        <f t="shared" si="47"/>
        <v>31</v>
      </c>
      <c r="H126" s="5">
        <f t="shared" si="47"/>
        <v>0</v>
      </c>
      <c r="I126" s="5">
        <f t="shared" si="47"/>
        <v>10</v>
      </c>
      <c r="J126" s="5">
        <f t="shared" si="47"/>
        <v>0</v>
      </c>
      <c r="K126" s="5">
        <f t="shared" si="47"/>
        <v>0</v>
      </c>
      <c r="L126" s="5">
        <f t="shared" si="47"/>
        <v>0</v>
      </c>
      <c r="M126" s="5">
        <f t="shared" si="47"/>
        <v>24</v>
      </c>
      <c r="N126" s="5">
        <f t="shared" si="47"/>
        <v>0</v>
      </c>
      <c r="O126" s="5">
        <f t="shared" si="47"/>
        <v>3</v>
      </c>
      <c r="P126" s="5">
        <f t="shared" si="47"/>
        <v>3</v>
      </c>
      <c r="Q126" s="5">
        <f t="shared" si="47"/>
        <v>251</v>
      </c>
      <c r="R126" s="5">
        <f t="shared" si="47"/>
        <v>0</v>
      </c>
      <c r="S126" s="5">
        <f t="shared" si="47"/>
        <v>14</v>
      </c>
      <c r="T126" s="5">
        <f t="shared" si="47"/>
        <v>0</v>
      </c>
      <c r="U126" s="5">
        <f t="shared" si="47"/>
        <v>12</v>
      </c>
      <c r="V126" s="5">
        <f t="shared" si="47"/>
        <v>1</v>
      </c>
      <c r="W126" s="5">
        <f t="shared" si="47"/>
        <v>80</v>
      </c>
    </row>
    <row r="127" spans="1:23" ht="19.5" customHeight="1">
      <c r="A127" s="1" t="s">
        <v>19</v>
      </c>
      <c r="B127" s="1">
        <f>SUM(D127,V127)</f>
        <v>1</v>
      </c>
      <c r="C127" s="1">
        <f>SUM(E127,W127)</f>
        <v>254</v>
      </c>
      <c r="D127" s="1">
        <f>SUM(F127,H127,L127,N127,P127,R127,T127,J127)</f>
        <v>1</v>
      </c>
      <c r="E127" s="1">
        <f>SUM(G127,I127,M127,O127,Q127,S127,U127,K127)</f>
        <v>215</v>
      </c>
      <c r="F127" s="1">
        <f>F131+F135</f>
        <v>0</v>
      </c>
      <c r="G127" s="1">
        <f aca="true" t="shared" si="48" ref="G127:W128">G131+G135</f>
        <v>20</v>
      </c>
      <c r="H127" s="1">
        <f t="shared" si="48"/>
        <v>0</v>
      </c>
      <c r="I127" s="1">
        <f t="shared" si="48"/>
        <v>8</v>
      </c>
      <c r="J127" s="1">
        <f t="shared" si="48"/>
        <v>0</v>
      </c>
      <c r="K127" s="1">
        <f t="shared" si="48"/>
        <v>0</v>
      </c>
      <c r="L127" s="1">
        <f t="shared" si="48"/>
        <v>0</v>
      </c>
      <c r="M127" s="1">
        <f t="shared" si="48"/>
        <v>13</v>
      </c>
      <c r="N127" s="1">
        <f t="shared" si="48"/>
        <v>0</v>
      </c>
      <c r="O127" s="1">
        <f t="shared" si="48"/>
        <v>3</v>
      </c>
      <c r="P127" s="1">
        <f t="shared" si="48"/>
        <v>1</v>
      </c>
      <c r="Q127" s="1">
        <f t="shared" si="48"/>
        <v>157</v>
      </c>
      <c r="R127" s="1">
        <f t="shared" si="48"/>
        <v>0</v>
      </c>
      <c r="S127" s="1">
        <f t="shared" si="48"/>
        <v>8</v>
      </c>
      <c r="T127" s="1">
        <f t="shared" si="48"/>
        <v>0</v>
      </c>
      <c r="U127" s="1">
        <f t="shared" si="48"/>
        <v>6</v>
      </c>
      <c r="V127" s="1">
        <f t="shared" si="48"/>
        <v>0</v>
      </c>
      <c r="W127" s="1">
        <f t="shared" si="48"/>
        <v>39</v>
      </c>
    </row>
    <row r="128" spans="1:23" ht="19.5" customHeight="1">
      <c r="A128" s="1" t="s">
        <v>20</v>
      </c>
      <c r="B128" s="1">
        <f>SUM(D128,V128)</f>
        <v>3</v>
      </c>
      <c r="C128" s="1">
        <f>SUM(E128,W128)</f>
        <v>171</v>
      </c>
      <c r="D128" s="1">
        <f>SUM(F128,H128,L128,N128,P128,R128,T128,J128)</f>
        <v>2</v>
      </c>
      <c r="E128" s="1">
        <f>SUM(G128,I128,M128,O128,Q128,S128,U128,K128)</f>
        <v>130</v>
      </c>
      <c r="F128" s="1">
        <f>F132+F136</f>
        <v>0</v>
      </c>
      <c r="G128" s="1">
        <f t="shared" si="48"/>
        <v>11</v>
      </c>
      <c r="H128" s="1">
        <f t="shared" si="48"/>
        <v>0</v>
      </c>
      <c r="I128" s="1">
        <f t="shared" si="48"/>
        <v>2</v>
      </c>
      <c r="J128" s="1">
        <f t="shared" si="48"/>
        <v>0</v>
      </c>
      <c r="K128" s="1">
        <f t="shared" si="48"/>
        <v>0</v>
      </c>
      <c r="L128" s="1">
        <f t="shared" si="48"/>
        <v>0</v>
      </c>
      <c r="M128" s="1">
        <f t="shared" si="48"/>
        <v>11</v>
      </c>
      <c r="N128" s="1">
        <f t="shared" si="48"/>
        <v>0</v>
      </c>
      <c r="O128" s="1">
        <f t="shared" si="48"/>
        <v>0</v>
      </c>
      <c r="P128" s="1">
        <f t="shared" si="48"/>
        <v>2</v>
      </c>
      <c r="Q128" s="1">
        <f t="shared" si="48"/>
        <v>94</v>
      </c>
      <c r="R128" s="1">
        <f t="shared" si="48"/>
        <v>0</v>
      </c>
      <c r="S128" s="1">
        <f t="shared" si="48"/>
        <v>6</v>
      </c>
      <c r="T128" s="1">
        <f t="shared" si="48"/>
        <v>0</v>
      </c>
      <c r="U128" s="1">
        <f t="shared" si="48"/>
        <v>6</v>
      </c>
      <c r="V128" s="1">
        <f t="shared" si="48"/>
        <v>1</v>
      </c>
      <c r="W128" s="1">
        <f t="shared" si="48"/>
        <v>41</v>
      </c>
    </row>
    <row r="129" ht="19.5" customHeight="1"/>
    <row r="130" spans="1:23" ht="19.5" customHeight="1">
      <c r="A130" s="1" t="s">
        <v>37</v>
      </c>
      <c r="B130" s="1">
        <f>SUM(B131:B132)</f>
        <v>4</v>
      </c>
      <c r="C130" s="1">
        <f>SUM(C131:C132)</f>
        <v>48</v>
      </c>
      <c r="D130" s="1">
        <f>SUM(D131:D132)</f>
        <v>3</v>
      </c>
      <c r="E130" s="1">
        <f>SUM(E131:E132)</f>
        <v>32</v>
      </c>
      <c r="F130" s="1">
        <f aca="true" t="shared" si="49" ref="F130:W130">F131+F132</f>
        <v>0</v>
      </c>
      <c r="G130" s="1">
        <f t="shared" si="49"/>
        <v>6</v>
      </c>
      <c r="H130" s="1">
        <f t="shared" si="49"/>
        <v>0</v>
      </c>
      <c r="I130" s="1">
        <f t="shared" si="49"/>
        <v>1</v>
      </c>
      <c r="J130" s="1">
        <f t="shared" si="49"/>
        <v>0</v>
      </c>
      <c r="K130" s="1">
        <f t="shared" si="49"/>
        <v>0</v>
      </c>
      <c r="L130" s="1">
        <f t="shared" si="49"/>
        <v>0</v>
      </c>
      <c r="M130" s="1">
        <f t="shared" si="49"/>
        <v>2</v>
      </c>
      <c r="N130" s="1">
        <f t="shared" si="49"/>
        <v>0</v>
      </c>
      <c r="O130" s="1">
        <f t="shared" si="49"/>
        <v>0</v>
      </c>
      <c r="P130" s="1">
        <f t="shared" si="49"/>
        <v>3</v>
      </c>
      <c r="Q130" s="1">
        <f t="shared" si="49"/>
        <v>22</v>
      </c>
      <c r="R130" s="1">
        <f t="shared" si="49"/>
        <v>0</v>
      </c>
      <c r="S130" s="1">
        <f t="shared" si="49"/>
        <v>1</v>
      </c>
      <c r="T130" s="1">
        <f t="shared" si="49"/>
        <v>0</v>
      </c>
      <c r="U130" s="1">
        <f t="shared" si="49"/>
        <v>0</v>
      </c>
      <c r="V130" s="1">
        <f t="shared" si="49"/>
        <v>1</v>
      </c>
      <c r="W130" s="1">
        <f t="shared" si="49"/>
        <v>16</v>
      </c>
    </row>
    <row r="131" spans="1:23" ht="19.5" customHeight="1">
      <c r="A131" s="1" t="s">
        <v>19</v>
      </c>
      <c r="B131" s="1">
        <f>SUM(D131,V131)</f>
        <v>1</v>
      </c>
      <c r="C131" s="1">
        <f>SUM(E131,W131)</f>
        <v>21</v>
      </c>
      <c r="D131" s="1">
        <f>SUM(F131,H131,L131,N131,P131,R131,T131,J131)</f>
        <v>1</v>
      </c>
      <c r="E131" s="1">
        <f>SUM(G131,I131,M131,O131,Q131,S131,U131,K131)</f>
        <v>13</v>
      </c>
      <c r="F131" s="9">
        <v>0</v>
      </c>
      <c r="G131" s="9">
        <v>1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1</v>
      </c>
      <c r="N131" s="9">
        <v>0</v>
      </c>
      <c r="O131" s="9">
        <v>0</v>
      </c>
      <c r="P131" s="9">
        <v>1</v>
      </c>
      <c r="Q131" s="9">
        <v>10</v>
      </c>
      <c r="R131" s="9">
        <v>0</v>
      </c>
      <c r="S131" s="9">
        <v>1</v>
      </c>
      <c r="T131" s="9">
        <v>0</v>
      </c>
      <c r="U131" s="9">
        <v>0</v>
      </c>
      <c r="V131" s="9">
        <v>0</v>
      </c>
      <c r="W131" s="9">
        <v>8</v>
      </c>
    </row>
    <row r="132" spans="1:23" ht="19.5" customHeight="1">
      <c r="A132" s="1" t="s">
        <v>20</v>
      </c>
      <c r="B132" s="1">
        <f>SUM(D132,V132)</f>
        <v>3</v>
      </c>
      <c r="C132" s="1">
        <f>SUM(E132,W132)</f>
        <v>27</v>
      </c>
      <c r="D132" s="1">
        <f>SUM(F132,H132,L132,N132,P132,R132,T132,J132)</f>
        <v>2</v>
      </c>
      <c r="E132" s="1">
        <f>SUM(G132,I132,M132,O132,Q132,S132,U132,K132)</f>
        <v>19</v>
      </c>
      <c r="F132" s="9">
        <v>0</v>
      </c>
      <c r="G132" s="9">
        <v>5</v>
      </c>
      <c r="H132" s="9">
        <v>0</v>
      </c>
      <c r="I132" s="9">
        <v>1</v>
      </c>
      <c r="J132" s="9">
        <v>0</v>
      </c>
      <c r="K132" s="9">
        <v>0</v>
      </c>
      <c r="L132" s="9">
        <v>0</v>
      </c>
      <c r="M132" s="9">
        <v>1</v>
      </c>
      <c r="N132" s="9">
        <v>0</v>
      </c>
      <c r="O132" s="9">
        <v>0</v>
      </c>
      <c r="P132" s="9">
        <v>2</v>
      </c>
      <c r="Q132" s="9">
        <v>12</v>
      </c>
      <c r="R132" s="9">
        <v>0</v>
      </c>
      <c r="S132" s="9">
        <v>0</v>
      </c>
      <c r="T132" s="9">
        <v>0</v>
      </c>
      <c r="U132" s="9">
        <v>0</v>
      </c>
      <c r="V132" s="9">
        <v>1</v>
      </c>
      <c r="W132" s="9">
        <v>8</v>
      </c>
    </row>
    <row r="133" ht="19.5" customHeight="1"/>
    <row r="134" spans="1:23" ht="19.5" customHeight="1">
      <c r="A134" s="1" t="s">
        <v>38</v>
      </c>
      <c r="B134" s="1">
        <f>SUM(B135:B136)</f>
        <v>0</v>
      </c>
      <c r="C134" s="1">
        <f>SUM(C135:C136)</f>
        <v>377</v>
      </c>
      <c r="D134" s="1">
        <f>SUM(D135:D136)</f>
        <v>0</v>
      </c>
      <c r="E134" s="1">
        <f>SUM(E135:E136)</f>
        <v>313</v>
      </c>
      <c r="F134" s="1">
        <f aca="true" t="shared" si="50" ref="F134:W134">F135+F136</f>
        <v>0</v>
      </c>
      <c r="G134" s="1">
        <f>G135+G136</f>
        <v>25</v>
      </c>
      <c r="H134" s="1">
        <f t="shared" si="50"/>
        <v>0</v>
      </c>
      <c r="I134" s="1">
        <f t="shared" si="50"/>
        <v>9</v>
      </c>
      <c r="J134" s="1">
        <f t="shared" si="50"/>
        <v>0</v>
      </c>
      <c r="K134" s="1">
        <f t="shared" si="50"/>
        <v>0</v>
      </c>
      <c r="L134" s="1">
        <f t="shared" si="50"/>
        <v>0</v>
      </c>
      <c r="M134" s="1">
        <f t="shared" si="50"/>
        <v>22</v>
      </c>
      <c r="N134" s="1">
        <f t="shared" si="50"/>
        <v>0</v>
      </c>
      <c r="O134" s="1">
        <f t="shared" si="50"/>
        <v>3</v>
      </c>
      <c r="P134" s="1">
        <f t="shared" si="50"/>
        <v>0</v>
      </c>
      <c r="Q134" s="1">
        <f t="shared" si="50"/>
        <v>229</v>
      </c>
      <c r="R134" s="1">
        <f t="shared" si="50"/>
        <v>0</v>
      </c>
      <c r="S134" s="1">
        <f t="shared" si="50"/>
        <v>13</v>
      </c>
      <c r="T134" s="1">
        <f t="shared" si="50"/>
        <v>0</v>
      </c>
      <c r="U134" s="1">
        <f t="shared" si="50"/>
        <v>12</v>
      </c>
      <c r="V134" s="1">
        <f t="shared" si="50"/>
        <v>0</v>
      </c>
      <c r="W134" s="1">
        <f t="shared" si="50"/>
        <v>64</v>
      </c>
    </row>
    <row r="135" spans="1:23" ht="19.5" customHeight="1">
      <c r="A135" s="1" t="s">
        <v>19</v>
      </c>
      <c r="B135" s="1">
        <f>SUM(D135,V135)</f>
        <v>0</v>
      </c>
      <c r="C135" s="1">
        <f>SUM(E135,W135)</f>
        <v>233</v>
      </c>
      <c r="D135" s="1">
        <f>SUM(F135,H135,L135,N135,P135,R135,T135,J135)</f>
        <v>0</v>
      </c>
      <c r="E135" s="1">
        <f>SUM(G135,I135,M135,O135,Q135,S135,U135,K135)</f>
        <v>202</v>
      </c>
      <c r="F135" s="9">
        <v>0</v>
      </c>
      <c r="G135" s="9">
        <v>19</v>
      </c>
      <c r="H135" s="9">
        <v>0</v>
      </c>
      <c r="I135" s="9">
        <v>8</v>
      </c>
      <c r="J135" s="9">
        <v>0</v>
      </c>
      <c r="K135" s="9">
        <v>0</v>
      </c>
      <c r="L135" s="9">
        <v>0</v>
      </c>
      <c r="M135" s="9">
        <v>12</v>
      </c>
      <c r="N135" s="9">
        <v>0</v>
      </c>
      <c r="O135" s="9">
        <v>3</v>
      </c>
      <c r="P135" s="9">
        <v>0</v>
      </c>
      <c r="Q135" s="9">
        <v>147</v>
      </c>
      <c r="R135" s="9">
        <v>0</v>
      </c>
      <c r="S135" s="9">
        <v>7</v>
      </c>
      <c r="T135" s="9">
        <v>0</v>
      </c>
      <c r="U135" s="9">
        <v>6</v>
      </c>
      <c r="V135" s="9">
        <v>0</v>
      </c>
      <c r="W135" s="9">
        <v>31</v>
      </c>
    </row>
    <row r="136" spans="1:23" ht="19.5" customHeight="1">
      <c r="A136" s="1" t="s">
        <v>20</v>
      </c>
      <c r="B136" s="1">
        <f>SUM(D136,V136)</f>
        <v>0</v>
      </c>
      <c r="C136" s="1">
        <f>SUM(E136,W136)</f>
        <v>144</v>
      </c>
      <c r="D136" s="1">
        <f>SUM(F136,H136,L136,N136,P136,R136,T136,J136)</f>
        <v>0</v>
      </c>
      <c r="E136" s="1">
        <f>SUM(G136,I136,M136,O136,Q136,S136,U136,K136)</f>
        <v>111</v>
      </c>
      <c r="F136" s="9">
        <v>0</v>
      </c>
      <c r="G136" s="9">
        <v>6</v>
      </c>
      <c r="H136" s="9">
        <v>0</v>
      </c>
      <c r="I136" s="9">
        <v>1</v>
      </c>
      <c r="J136" s="9">
        <v>0</v>
      </c>
      <c r="K136" s="9">
        <v>0</v>
      </c>
      <c r="L136" s="9">
        <v>0</v>
      </c>
      <c r="M136" s="9">
        <v>10</v>
      </c>
      <c r="N136" s="9">
        <v>0</v>
      </c>
      <c r="O136" s="9">
        <v>0</v>
      </c>
      <c r="P136" s="9">
        <v>0</v>
      </c>
      <c r="Q136" s="9">
        <v>82</v>
      </c>
      <c r="R136" s="9">
        <v>0</v>
      </c>
      <c r="S136" s="9">
        <v>6</v>
      </c>
      <c r="T136" s="9">
        <v>0</v>
      </c>
      <c r="U136" s="9">
        <v>6</v>
      </c>
      <c r="V136" s="9">
        <v>0</v>
      </c>
      <c r="W136" s="9">
        <v>33</v>
      </c>
    </row>
    <row r="137" ht="19.5" customHeight="1"/>
    <row r="138" spans="1:23" ht="19.5" customHeight="1">
      <c r="A138" s="8" t="s">
        <v>11</v>
      </c>
      <c r="B138" s="5">
        <f>B139+B140</f>
        <v>217</v>
      </c>
      <c r="C138" s="5">
        <f>C139+C140</f>
        <v>696</v>
      </c>
      <c r="D138" s="5">
        <f>D139+D140</f>
        <v>205</v>
      </c>
      <c r="E138" s="5">
        <f>E139+E140</f>
        <v>675</v>
      </c>
      <c r="F138" s="5">
        <f aca="true" t="shared" si="51" ref="F138:W138">F139+F140</f>
        <v>10</v>
      </c>
      <c r="G138" s="5">
        <f t="shared" si="51"/>
        <v>19</v>
      </c>
      <c r="H138" s="5">
        <f t="shared" si="51"/>
        <v>10</v>
      </c>
      <c r="I138" s="5">
        <f t="shared" si="51"/>
        <v>51</v>
      </c>
      <c r="J138" s="5">
        <f t="shared" si="51"/>
        <v>0</v>
      </c>
      <c r="K138" s="5">
        <f t="shared" si="51"/>
        <v>0</v>
      </c>
      <c r="L138" s="5">
        <f t="shared" si="51"/>
        <v>10</v>
      </c>
      <c r="M138" s="5">
        <f t="shared" si="51"/>
        <v>29</v>
      </c>
      <c r="N138" s="5">
        <f t="shared" si="51"/>
        <v>1</v>
      </c>
      <c r="O138" s="5">
        <f t="shared" si="51"/>
        <v>0</v>
      </c>
      <c r="P138" s="5">
        <f t="shared" si="51"/>
        <v>165</v>
      </c>
      <c r="Q138" s="5">
        <f t="shared" si="51"/>
        <v>526</v>
      </c>
      <c r="R138" s="5">
        <f t="shared" si="51"/>
        <v>8</v>
      </c>
      <c r="S138" s="5">
        <f t="shared" si="51"/>
        <v>22</v>
      </c>
      <c r="T138" s="5">
        <f t="shared" si="51"/>
        <v>1</v>
      </c>
      <c r="U138" s="5">
        <f t="shared" si="51"/>
        <v>28</v>
      </c>
      <c r="V138" s="5">
        <f t="shared" si="51"/>
        <v>12</v>
      </c>
      <c r="W138" s="5">
        <f t="shared" si="51"/>
        <v>21</v>
      </c>
    </row>
    <row r="139" spans="1:23" ht="19.5" customHeight="1">
      <c r="A139" s="1" t="s">
        <v>19</v>
      </c>
      <c r="B139" s="1">
        <f>SUM(D139,V139)</f>
        <v>112</v>
      </c>
      <c r="C139" s="1">
        <f>SUM(E139,W139)</f>
        <v>346</v>
      </c>
      <c r="D139" s="1">
        <f>SUM(F139,H139,L139,N139,P139,R139,T139,J139)</f>
        <v>102</v>
      </c>
      <c r="E139" s="1">
        <f>SUM(G139,I139,M139,O139,Q139,S139,U139,K139)</f>
        <v>336</v>
      </c>
      <c r="F139" s="1">
        <f>F143+F147</f>
        <v>8</v>
      </c>
      <c r="G139" s="1">
        <f aca="true" t="shared" si="52" ref="G139:W140">G143+G147</f>
        <v>15</v>
      </c>
      <c r="H139" s="1">
        <f t="shared" si="52"/>
        <v>4</v>
      </c>
      <c r="I139" s="1">
        <f t="shared" si="52"/>
        <v>18</v>
      </c>
      <c r="J139" s="1">
        <f t="shared" si="52"/>
        <v>0</v>
      </c>
      <c r="K139" s="1">
        <f t="shared" si="52"/>
        <v>0</v>
      </c>
      <c r="L139" s="1">
        <f t="shared" si="52"/>
        <v>5</v>
      </c>
      <c r="M139" s="1">
        <f t="shared" si="52"/>
        <v>18</v>
      </c>
      <c r="N139" s="1">
        <f t="shared" si="52"/>
        <v>0</v>
      </c>
      <c r="O139" s="1">
        <f t="shared" si="52"/>
        <v>0</v>
      </c>
      <c r="P139" s="1">
        <f t="shared" si="52"/>
        <v>80</v>
      </c>
      <c r="Q139" s="1">
        <f t="shared" si="52"/>
        <v>258</v>
      </c>
      <c r="R139" s="1">
        <f t="shared" si="52"/>
        <v>4</v>
      </c>
      <c r="S139" s="1">
        <f t="shared" si="52"/>
        <v>14</v>
      </c>
      <c r="T139" s="1">
        <f t="shared" si="52"/>
        <v>1</v>
      </c>
      <c r="U139" s="1">
        <f t="shared" si="52"/>
        <v>13</v>
      </c>
      <c r="V139" s="1">
        <f t="shared" si="52"/>
        <v>10</v>
      </c>
      <c r="W139" s="1">
        <f t="shared" si="52"/>
        <v>10</v>
      </c>
    </row>
    <row r="140" spans="1:23" ht="19.5" customHeight="1">
      <c r="A140" s="1" t="s">
        <v>20</v>
      </c>
      <c r="B140" s="1">
        <f>SUM(D140,V140)</f>
        <v>105</v>
      </c>
      <c r="C140" s="1">
        <f>SUM(E140,W140)</f>
        <v>350</v>
      </c>
      <c r="D140" s="1">
        <f>SUM(F140,H140,L140,N140,P140,R140,T140,J140)</f>
        <v>103</v>
      </c>
      <c r="E140" s="1">
        <f>SUM(G140,I140,M140,O140,Q140,S140,U140,K140)</f>
        <v>339</v>
      </c>
      <c r="F140" s="1">
        <f>F144+F148</f>
        <v>2</v>
      </c>
      <c r="G140" s="1">
        <f t="shared" si="52"/>
        <v>4</v>
      </c>
      <c r="H140" s="1">
        <f t="shared" si="52"/>
        <v>6</v>
      </c>
      <c r="I140" s="1">
        <f t="shared" si="52"/>
        <v>33</v>
      </c>
      <c r="J140" s="1">
        <f t="shared" si="52"/>
        <v>0</v>
      </c>
      <c r="K140" s="1">
        <f t="shared" si="52"/>
        <v>0</v>
      </c>
      <c r="L140" s="1">
        <f t="shared" si="52"/>
        <v>5</v>
      </c>
      <c r="M140" s="1">
        <f t="shared" si="52"/>
        <v>11</v>
      </c>
      <c r="N140" s="1">
        <f t="shared" si="52"/>
        <v>1</v>
      </c>
      <c r="O140" s="1">
        <f t="shared" si="52"/>
        <v>0</v>
      </c>
      <c r="P140" s="1">
        <f t="shared" si="52"/>
        <v>85</v>
      </c>
      <c r="Q140" s="1">
        <f t="shared" si="52"/>
        <v>268</v>
      </c>
      <c r="R140" s="1">
        <f t="shared" si="52"/>
        <v>4</v>
      </c>
      <c r="S140" s="1">
        <f t="shared" si="52"/>
        <v>8</v>
      </c>
      <c r="T140" s="1">
        <f t="shared" si="52"/>
        <v>0</v>
      </c>
      <c r="U140" s="1">
        <f t="shared" si="52"/>
        <v>15</v>
      </c>
      <c r="V140" s="1">
        <f t="shared" si="52"/>
        <v>2</v>
      </c>
      <c r="W140" s="1">
        <f t="shared" si="52"/>
        <v>11</v>
      </c>
    </row>
    <row r="141" ht="19.5" customHeight="1"/>
    <row r="142" spans="1:23" ht="19.5" customHeight="1">
      <c r="A142" s="1" t="s">
        <v>36</v>
      </c>
      <c r="B142" s="1">
        <f>SUM(B143:B144)</f>
        <v>193</v>
      </c>
      <c r="C142" s="1">
        <f>SUM(C143:C144)</f>
        <v>659</v>
      </c>
      <c r="D142" s="1">
        <f>SUM(D143:D144)</f>
        <v>186</v>
      </c>
      <c r="E142" s="1">
        <f>SUM(E143:E144)</f>
        <v>653</v>
      </c>
      <c r="F142" s="1">
        <f aca="true" t="shared" si="53" ref="F142:W142">F143+F144</f>
        <v>7</v>
      </c>
      <c r="G142" s="1">
        <f t="shared" si="53"/>
        <v>19</v>
      </c>
      <c r="H142" s="1">
        <f t="shared" si="53"/>
        <v>9</v>
      </c>
      <c r="I142" s="1">
        <f t="shared" si="53"/>
        <v>51</v>
      </c>
      <c r="J142" s="1">
        <f t="shared" si="53"/>
        <v>0</v>
      </c>
      <c r="K142" s="1">
        <f t="shared" si="53"/>
        <v>0</v>
      </c>
      <c r="L142" s="1">
        <f t="shared" si="53"/>
        <v>10</v>
      </c>
      <c r="M142" s="1">
        <f t="shared" si="53"/>
        <v>27</v>
      </c>
      <c r="N142" s="1">
        <f t="shared" si="53"/>
        <v>1</v>
      </c>
      <c r="O142" s="1">
        <f t="shared" si="53"/>
        <v>0</v>
      </c>
      <c r="P142" s="1">
        <f t="shared" si="53"/>
        <v>150</v>
      </c>
      <c r="Q142" s="1">
        <f t="shared" si="53"/>
        <v>506</v>
      </c>
      <c r="R142" s="1">
        <f t="shared" si="53"/>
        <v>8</v>
      </c>
      <c r="S142" s="1">
        <f t="shared" si="53"/>
        <v>22</v>
      </c>
      <c r="T142" s="1">
        <f t="shared" si="53"/>
        <v>1</v>
      </c>
      <c r="U142" s="1">
        <f t="shared" si="53"/>
        <v>28</v>
      </c>
      <c r="V142" s="1">
        <f t="shared" si="53"/>
        <v>7</v>
      </c>
      <c r="W142" s="1">
        <f t="shared" si="53"/>
        <v>6</v>
      </c>
    </row>
    <row r="143" spans="1:23" ht="19.5" customHeight="1">
      <c r="A143" s="1" t="s">
        <v>19</v>
      </c>
      <c r="B143" s="1">
        <f>SUM(D143,V143)</f>
        <v>98</v>
      </c>
      <c r="C143" s="1">
        <f>SUM(E143,W143)</f>
        <v>329</v>
      </c>
      <c r="D143" s="1">
        <f>SUM(F143,H143,L143,N143,P143,R143,T143,J143)</f>
        <v>91</v>
      </c>
      <c r="E143" s="1">
        <f>SUM(G143,I143,M143,O143,Q143,S143,U143,K143)</f>
        <v>326</v>
      </c>
      <c r="F143" s="9">
        <v>5</v>
      </c>
      <c r="G143" s="9">
        <v>15</v>
      </c>
      <c r="H143" s="9">
        <v>4</v>
      </c>
      <c r="I143" s="9">
        <v>18</v>
      </c>
      <c r="J143" s="9">
        <v>0</v>
      </c>
      <c r="K143" s="9">
        <v>0</v>
      </c>
      <c r="L143" s="9">
        <v>5</v>
      </c>
      <c r="M143" s="9">
        <v>18</v>
      </c>
      <c r="N143" s="9">
        <v>0</v>
      </c>
      <c r="O143" s="9">
        <v>0</v>
      </c>
      <c r="P143" s="9">
        <v>72</v>
      </c>
      <c r="Q143" s="9">
        <v>248</v>
      </c>
      <c r="R143" s="9">
        <v>4</v>
      </c>
      <c r="S143" s="9">
        <v>14</v>
      </c>
      <c r="T143" s="9">
        <v>1</v>
      </c>
      <c r="U143" s="9">
        <v>13</v>
      </c>
      <c r="V143" s="9">
        <v>7</v>
      </c>
      <c r="W143" s="9">
        <v>3</v>
      </c>
    </row>
    <row r="144" spans="1:23" ht="19.5" customHeight="1">
      <c r="A144" s="1" t="s">
        <v>20</v>
      </c>
      <c r="B144" s="1">
        <f>SUM(D144,V144)</f>
        <v>95</v>
      </c>
      <c r="C144" s="1">
        <f>SUM(E144,W144)</f>
        <v>330</v>
      </c>
      <c r="D144" s="1">
        <f>SUM(F144,H144,L144,N144,P144,R144,T144,J144)</f>
        <v>95</v>
      </c>
      <c r="E144" s="1">
        <f>SUM(G144,I144,M144,O144,Q144,S144,U144,K144)</f>
        <v>327</v>
      </c>
      <c r="F144" s="9">
        <v>2</v>
      </c>
      <c r="G144" s="9">
        <v>4</v>
      </c>
      <c r="H144" s="9">
        <v>5</v>
      </c>
      <c r="I144" s="9">
        <v>33</v>
      </c>
      <c r="J144" s="9">
        <v>0</v>
      </c>
      <c r="K144" s="9">
        <v>0</v>
      </c>
      <c r="L144" s="9">
        <v>5</v>
      </c>
      <c r="M144" s="9">
        <v>9</v>
      </c>
      <c r="N144" s="9">
        <v>1</v>
      </c>
      <c r="O144" s="9">
        <v>0</v>
      </c>
      <c r="P144" s="9">
        <v>78</v>
      </c>
      <c r="Q144" s="9">
        <v>258</v>
      </c>
      <c r="R144" s="9">
        <v>4</v>
      </c>
      <c r="S144" s="9">
        <v>8</v>
      </c>
      <c r="T144" s="9">
        <v>0</v>
      </c>
      <c r="U144" s="9">
        <v>15</v>
      </c>
      <c r="V144" s="9">
        <v>0</v>
      </c>
      <c r="W144" s="9">
        <v>3</v>
      </c>
    </row>
    <row r="145" ht="19.5" customHeight="1"/>
    <row r="146" spans="1:23" ht="19.5" customHeight="1">
      <c r="A146" s="1" t="s">
        <v>37</v>
      </c>
      <c r="B146" s="1">
        <f>SUM(B147:B148)</f>
        <v>24</v>
      </c>
      <c r="C146" s="1">
        <f>SUM(C147:C148)</f>
        <v>37</v>
      </c>
      <c r="D146" s="1">
        <f>SUM(D147:D148)</f>
        <v>19</v>
      </c>
      <c r="E146" s="1">
        <f>SUM(E147:E148)</f>
        <v>22</v>
      </c>
      <c r="F146" s="1">
        <f aca="true" t="shared" si="54" ref="F146:W146">F147+F148</f>
        <v>3</v>
      </c>
      <c r="G146" s="1">
        <f t="shared" si="54"/>
        <v>0</v>
      </c>
      <c r="H146" s="1">
        <f t="shared" si="54"/>
        <v>1</v>
      </c>
      <c r="I146" s="1">
        <f t="shared" si="54"/>
        <v>0</v>
      </c>
      <c r="J146" s="1">
        <f t="shared" si="54"/>
        <v>0</v>
      </c>
      <c r="K146" s="1">
        <f t="shared" si="54"/>
        <v>0</v>
      </c>
      <c r="L146" s="1">
        <f t="shared" si="54"/>
        <v>0</v>
      </c>
      <c r="M146" s="1">
        <f t="shared" si="54"/>
        <v>2</v>
      </c>
      <c r="N146" s="1">
        <f t="shared" si="54"/>
        <v>0</v>
      </c>
      <c r="O146" s="1">
        <f t="shared" si="54"/>
        <v>0</v>
      </c>
      <c r="P146" s="1">
        <f t="shared" si="54"/>
        <v>15</v>
      </c>
      <c r="Q146" s="1">
        <f t="shared" si="54"/>
        <v>20</v>
      </c>
      <c r="R146" s="1">
        <f t="shared" si="54"/>
        <v>0</v>
      </c>
      <c r="S146" s="1">
        <f t="shared" si="54"/>
        <v>0</v>
      </c>
      <c r="T146" s="1">
        <f t="shared" si="54"/>
        <v>0</v>
      </c>
      <c r="U146" s="1">
        <f t="shared" si="54"/>
        <v>0</v>
      </c>
      <c r="V146" s="1">
        <f t="shared" si="54"/>
        <v>5</v>
      </c>
      <c r="W146" s="1">
        <f t="shared" si="54"/>
        <v>15</v>
      </c>
    </row>
    <row r="147" spans="1:23" ht="19.5" customHeight="1">
      <c r="A147" s="1" t="s">
        <v>19</v>
      </c>
      <c r="B147" s="1">
        <f>SUM(D147,V147)</f>
        <v>14</v>
      </c>
      <c r="C147" s="1">
        <f>SUM(E147,W147)</f>
        <v>17</v>
      </c>
      <c r="D147" s="1">
        <f>SUM(F147,H147,L147,N147,P147,R147,T147,J147)</f>
        <v>11</v>
      </c>
      <c r="E147" s="1">
        <f>SUM(G147,I147,M147,O147,Q147,S147,U147,K147)</f>
        <v>10</v>
      </c>
      <c r="F147" s="9">
        <v>3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8</v>
      </c>
      <c r="Q147" s="9">
        <v>10</v>
      </c>
      <c r="R147" s="9">
        <v>0</v>
      </c>
      <c r="S147" s="9">
        <v>0</v>
      </c>
      <c r="T147" s="9">
        <v>0</v>
      </c>
      <c r="U147" s="9">
        <v>0</v>
      </c>
      <c r="V147" s="9">
        <v>3</v>
      </c>
      <c r="W147" s="9">
        <v>7</v>
      </c>
    </row>
    <row r="148" spans="1:23" ht="19.5" customHeight="1">
      <c r="A148" s="1" t="s">
        <v>20</v>
      </c>
      <c r="B148" s="1">
        <f>SUM(D148,V148)</f>
        <v>10</v>
      </c>
      <c r="C148" s="1">
        <f>SUM(E148,W148)</f>
        <v>20</v>
      </c>
      <c r="D148" s="1">
        <f>SUM(F148,H148,L148,N148,P148,R148,T148,J148)</f>
        <v>8</v>
      </c>
      <c r="E148" s="1">
        <f>SUM(G148,I148,M148,O148,Q148,S148,U148,K148)</f>
        <v>12</v>
      </c>
      <c r="F148" s="9">
        <v>0</v>
      </c>
      <c r="G148" s="9">
        <v>0</v>
      </c>
      <c r="H148" s="9">
        <v>1</v>
      </c>
      <c r="I148" s="9">
        <v>0</v>
      </c>
      <c r="J148" s="9">
        <v>0</v>
      </c>
      <c r="K148" s="9">
        <v>0</v>
      </c>
      <c r="L148" s="9">
        <v>0</v>
      </c>
      <c r="M148" s="9">
        <v>2</v>
      </c>
      <c r="N148" s="9">
        <v>0</v>
      </c>
      <c r="O148" s="9">
        <v>0</v>
      </c>
      <c r="P148" s="9">
        <v>7</v>
      </c>
      <c r="Q148" s="9">
        <v>10</v>
      </c>
      <c r="R148" s="9">
        <v>0</v>
      </c>
      <c r="S148" s="9">
        <v>0</v>
      </c>
      <c r="T148" s="9">
        <v>0</v>
      </c>
      <c r="U148" s="9">
        <v>0</v>
      </c>
      <c r="V148" s="9">
        <v>2</v>
      </c>
      <c r="W148" s="9">
        <v>8</v>
      </c>
    </row>
    <row r="149" ht="19.5" customHeight="1"/>
    <row r="150" spans="1:23" ht="19.5" customHeight="1">
      <c r="A150" s="8" t="s">
        <v>12</v>
      </c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1:23" ht="19.5" customHeight="1">
      <c r="A151" s="1" t="s">
        <v>39</v>
      </c>
      <c r="B151" s="1">
        <f>SUM(B152:B153)</f>
        <v>425</v>
      </c>
      <c r="C151" s="1">
        <f>SUM(C152:C153)</f>
        <v>757</v>
      </c>
      <c r="D151" s="1">
        <f>SUM(D152:D153)</f>
        <v>375</v>
      </c>
      <c r="E151" s="1">
        <f>SUM(E152:E153)</f>
        <v>737</v>
      </c>
      <c r="F151" s="1">
        <f aca="true" t="shared" si="55" ref="F151:W151">F152+F153</f>
        <v>35</v>
      </c>
      <c r="G151" s="1">
        <f t="shared" si="55"/>
        <v>84</v>
      </c>
      <c r="H151" s="1">
        <f t="shared" si="55"/>
        <v>11</v>
      </c>
      <c r="I151" s="1">
        <f t="shared" si="55"/>
        <v>21</v>
      </c>
      <c r="J151" s="1">
        <f t="shared" si="55"/>
        <v>0</v>
      </c>
      <c r="K151" s="1">
        <f t="shared" si="55"/>
        <v>0</v>
      </c>
      <c r="L151" s="1">
        <f t="shared" si="55"/>
        <v>15</v>
      </c>
      <c r="M151" s="1">
        <f t="shared" si="55"/>
        <v>32</v>
      </c>
      <c r="N151" s="1">
        <f t="shared" si="55"/>
        <v>2</v>
      </c>
      <c r="O151" s="1">
        <f t="shared" si="55"/>
        <v>3</v>
      </c>
      <c r="P151" s="1">
        <f t="shared" si="55"/>
        <v>261</v>
      </c>
      <c r="Q151" s="1">
        <f t="shared" si="55"/>
        <v>513</v>
      </c>
      <c r="R151" s="1">
        <f t="shared" si="55"/>
        <v>14</v>
      </c>
      <c r="S151" s="1">
        <f t="shared" si="55"/>
        <v>30</v>
      </c>
      <c r="T151" s="1">
        <f t="shared" si="55"/>
        <v>37</v>
      </c>
      <c r="U151" s="1">
        <f t="shared" si="55"/>
        <v>54</v>
      </c>
      <c r="V151" s="1">
        <f t="shared" si="55"/>
        <v>50</v>
      </c>
      <c r="W151" s="1">
        <f t="shared" si="55"/>
        <v>20</v>
      </c>
    </row>
    <row r="152" spans="1:23" ht="19.5" customHeight="1">
      <c r="A152" s="1" t="s">
        <v>19</v>
      </c>
      <c r="B152" s="1">
        <f>SUM(D152,V152)</f>
        <v>204</v>
      </c>
      <c r="C152" s="1">
        <f>SUM(E152,W152)</f>
        <v>327</v>
      </c>
      <c r="D152" s="1">
        <f>SUM(F152,H152,L152,N152,P152,R152,T152,J152)</f>
        <v>177</v>
      </c>
      <c r="E152" s="1">
        <f>SUM(G152,I152,M152,O152,Q152,S152,U152,K152)</f>
        <v>318</v>
      </c>
      <c r="F152" s="9">
        <v>24</v>
      </c>
      <c r="G152" s="9">
        <v>56</v>
      </c>
      <c r="H152" s="9">
        <v>6</v>
      </c>
      <c r="I152" s="9">
        <v>12</v>
      </c>
      <c r="J152" s="9">
        <v>0</v>
      </c>
      <c r="K152" s="9">
        <v>0</v>
      </c>
      <c r="L152" s="9">
        <v>10</v>
      </c>
      <c r="M152" s="9">
        <v>16</v>
      </c>
      <c r="N152" s="9">
        <v>0</v>
      </c>
      <c r="O152" s="9">
        <v>1</v>
      </c>
      <c r="P152" s="9">
        <v>112</v>
      </c>
      <c r="Q152" s="9">
        <v>208</v>
      </c>
      <c r="R152" s="9">
        <v>5</v>
      </c>
      <c r="S152" s="9">
        <v>15</v>
      </c>
      <c r="T152" s="9">
        <v>20</v>
      </c>
      <c r="U152" s="9">
        <v>10</v>
      </c>
      <c r="V152" s="9">
        <v>27</v>
      </c>
      <c r="W152" s="9">
        <v>9</v>
      </c>
    </row>
    <row r="153" spans="1:23" ht="19.5" customHeight="1">
      <c r="A153" s="1" t="s">
        <v>20</v>
      </c>
      <c r="B153" s="1">
        <f>SUM(D153,V153)</f>
        <v>221</v>
      </c>
      <c r="C153" s="1">
        <f>SUM(E153,W153)</f>
        <v>430</v>
      </c>
      <c r="D153" s="1">
        <f>SUM(F153,H153,L153,N153,P153,R153,T153,J153)</f>
        <v>198</v>
      </c>
      <c r="E153" s="1">
        <f>SUM(G153,I153,M153,O153,Q153,S153,U153,K153)</f>
        <v>419</v>
      </c>
      <c r="F153" s="9">
        <v>11</v>
      </c>
      <c r="G153" s="9">
        <v>28</v>
      </c>
      <c r="H153" s="9">
        <v>5</v>
      </c>
      <c r="I153" s="9">
        <v>9</v>
      </c>
      <c r="J153" s="9">
        <v>0</v>
      </c>
      <c r="K153" s="9">
        <v>0</v>
      </c>
      <c r="L153" s="9">
        <v>5</v>
      </c>
      <c r="M153" s="9">
        <v>16</v>
      </c>
      <c r="N153" s="9">
        <v>2</v>
      </c>
      <c r="O153" s="9">
        <v>2</v>
      </c>
      <c r="P153" s="9">
        <v>149</v>
      </c>
      <c r="Q153" s="9">
        <v>305</v>
      </c>
      <c r="R153" s="9">
        <v>9</v>
      </c>
      <c r="S153" s="9">
        <v>15</v>
      </c>
      <c r="T153" s="9">
        <v>17</v>
      </c>
      <c r="U153" s="9">
        <v>44</v>
      </c>
      <c r="V153" s="9">
        <v>23</v>
      </c>
      <c r="W153" s="9">
        <v>11</v>
      </c>
    </row>
    <row r="154" ht="19.5" customHeight="1"/>
    <row r="155" spans="1:23" ht="19.5" customHeight="1">
      <c r="A155" s="8" t="s">
        <v>24</v>
      </c>
      <c r="B155" s="5">
        <f>B156+B157</f>
        <v>5640</v>
      </c>
      <c r="C155" s="5">
        <f>C156+C157</f>
        <v>13564</v>
      </c>
      <c r="D155" s="5">
        <f>D156+D157</f>
        <v>5196</v>
      </c>
      <c r="E155" s="5">
        <f>E156+E157</f>
        <v>12573</v>
      </c>
      <c r="F155" s="5">
        <f aca="true" t="shared" si="56" ref="F155:W155">F156+F157</f>
        <v>703</v>
      </c>
      <c r="G155" s="5">
        <f t="shared" si="56"/>
        <v>1417</v>
      </c>
      <c r="H155" s="5">
        <f t="shared" si="56"/>
        <v>254</v>
      </c>
      <c r="I155" s="5">
        <f t="shared" si="56"/>
        <v>673</v>
      </c>
      <c r="J155" s="5">
        <f t="shared" si="56"/>
        <v>2</v>
      </c>
      <c r="K155" s="5">
        <f t="shared" si="56"/>
        <v>4</v>
      </c>
      <c r="L155" s="5">
        <f t="shared" si="56"/>
        <v>227</v>
      </c>
      <c r="M155" s="5">
        <f t="shared" si="56"/>
        <v>677</v>
      </c>
      <c r="N155" s="5">
        <f t="shared" si="56"/>
        <v>9</v>
      </c>
      <c r="O155" s="5">
        <f t="shared" si="56"/>
        <v>32</v>
      </c>
      <c r="P155" s="5">
        <f t="shared" si="56"/>
        <v>3755</v>
      </c>
      <c r="Q155" s="5">
        <f t="shared" si="56"/>
        <v>8787</v>
      </c>
      <c r="R155" s="5">
        <f t="shared" si="56"/>
        <v>179</v>
      </c>
      <c r="S155" s="5">
        <f t="shared" si="56"/>
        <v>457</v>
      </c>
      <c r="T155" s="5">
        <f t="shared" si="56"/>
        <v>67</v>
      </c>
      <c r="U155" s="5">
        <f t="shared" si="56"/>
        <v>526</v>
      </c>
      <c r="V155" s="5">
        <f t="shared" si="56"/>
        <v>444</v>
      </c>
      <c r="W155" s="5">
        <f t="shared" si="56"/>
        <v>991</v>
      </c>
    </row>
    <row r="156" spans="1:23" ht="19.5" customHeight="1">
      <c r="A156" s="1" t="s">
        <v>19</v>
      </c>
      <c r="B156" s="1">
        <f>SUM(D156,V156)</f>
        <v>3040</v>
      </c>
      <c r="C156" s="1">
        <f>SUM(E156,W156)</f>
        <v>7577</v>
      </c>
      <c r="D156" s="1">
        <f>SUM(F156,H156,L156,N156,P156,R156,T156,J156)</f>
        <v>2821</v>
      </c>
      <c r="E156" s="1">
        <f>SUM(G156,I156,M156,O156,Q156,S156,U156,K156)</f>
        <v>7101</v>
      </c>
      <c r="F156" s="1">
        <f>F160+F164</f>
        <v>351</v>
      </c>
      <c r="G156" s="1">
        <f aca="true" t="shared" si="57" ref="G156:W157">G160+G164</f>
        <v>812</v>
      </c>
      <c r="H156" s="1">
        <f t="shared" si="57"/>
        <v>158</v>
      </c>
      <c r="I156" s="1">
        <f t="shared" si="57"/>
        <v>430</v>
      </c>
      <c r="J156" s="1">
        <f t="shared" si="57"/>
        <v>2</v>
      </c>
      <c r="K156" s="1">
        <f t="shared" si="57"/>
        <v>1</v>
      </c>
      <c r="L156" s="1">
        <f t="shared" si="57"/>
        <v>134</v>
      </c>
      <c r="M156" s="1">
        <f t="shared" si="57"/>
        <v>395</v>
      </c>
      <c r="N156" s="1">
        <f t="shared" si="57"/>
        <v>4</v>
      </c>
      <c r="O156" s="1">
        <f t="shared" si="57"/>
        <v>19</v>
      </c>
      <c r="P156" s="1">
        <f t="shared" si="57"/>
        <v>2037</v>
      </c>
      <c r="Q156" s="1">
        <f t="shared" si="57"/>
        <v>4893</v>
      </c>
      <c r="R156" s="1">
        <f t="shared" si="57"/>
        <v>105</v>
      </c>
      <c r="S156" s="1">
        <f t="shared" si="57"/>
        <v>277</v>
      </c>
      <c r="T156" s="1">
        <f t="shared" si="57"/>
        <v>30</v>
      </c>
      <c r="U156" s="1">
        <f t="shared" si="57"/>
        <v>274</v>
      </c>
      <c r="V156" s="1">
        <f t="shared" si="57"/>
        <v>219</v>
      </c>
      <c r="W156" s="1">
        <f t="shared" si="57"/>
        <v>476</v>
      </c>
    </row>
    <row r="157" spans="1:23" ht="19.5" customHeight="1">
      <c r="A157" s="1" t="s">
        <v>20</v>
      </c>
      <c r="B157" s="1">
        <f>SUM(D157,V157)</f>
        <v>2600</v>
      </c>
      <c r="C157" s="1">
        <f>SUM(E157,W157)</f>
        <v>5987</v>
      </c>
      <c r="D157" s="1">
        <f>SUM(F157,H157,L157,N157,P157,R157,T157,J157)</f>
        <v>2375</v>
      </c>
      <c r="E157" s="1">
        <f>SUM(G157,I157,M157,O157,Q157,S157,U157,K157)</f>
        <v>5472</v>
      </c>
      <c r="F157" s="1">
        <f>F161+F165</f>
        <v>352</v>
      </c>
      <c r="G157" s="1">
        <f t="shared" si="57"/>
        <v>605</v>
      </c>
      <c r="H157" s="1">
        <f t="shared" si="57"/>
        <v>96</v>
      </c>
      <c r="I157" s="1">
        <f t="shared" si="57"/>
        <v>243</v>
      </c>
      <c r="J157" s="1">
        <f t="shared" si="57"/>
        <v>0</v>
      </c>
      <c r="K157" s="1">
        <f t="shared" si="57"/>
        <v>3</v>
      </c>
      <c r="L157" s="1">
        <f t="shared" si="57"/>
        <v>93</v>
      </c>
      <c r="M157" s="1">
        <f t="shared" si="57"/>
        <v>282</v>
      </c>
      <c r="N157" s="1">
        <f t="shared" si="57"/>
        <v>5</v>
      </c>
      <c r="O157" s="1">
        <f t="shared" si="57"/>
        <v>13</v>
      </c>
      <c r="P157" s="1">
        <f t="shared" si="57"/>
        <v>1718</v>
      </c>
      <c r="Q157" s="1">
        <f t="shared" si="57"/>
        <v>3894</v>
      </c>
      <c r="R157" s="1">
        <f t="shared" si="57"/>
        <v>74</v>
      </c>
      <c r="S157" s="1">
        <f t="shared" si="57"/>
        <v>180</v>
      </c>
      <c r="T157" s="1">
        <f t="shared" si="57"/>
        <v>37</v>
      </c>
      <c r="U157" s="1">
        <f t="shared" si="57"/>
        <v>252</v>
      </c>
      <c r="V157" s="1">
        <f t="shared" si="57"/>
        <v>225</v>
      </c>
      <c r="W157" s="1">
        <f t="shared" si="57"/>
        <v>515</v>
      </c>
    </row>
    <row r="158" ht="19.5" customHeight="1"/>
    <row r="159" spans="1:23" ht="19.5" customHeight="1">
      <c r="A159" s="1" t="s">
        <v>36</v>
      </c>
      <c r="B159" s="1">
        <f>SUM(B160:B161)</f>
        <v>5177</v>
      </c>
      <c r="C159" s="1">
        <f>SUM(C160:C161)</f>
        <v>11696</v>
      </c>
      <c r="D159" s="1">
        <f>SUM(D160:D161)</f>
        <v>4876</v>
      </c>
      <c r="E159" s="1">
        <f>SUM(E160:E161)</f>
        <v>11219</v>
      </c>
      <c r="F159" s="1">
        <f aca="true" t="shared" si="58" ref="F159:W159">F160+F161</f>
        <v>681</v>
      </c>
      <c r="G159" s="1">
        <f t="shared" si="58"/>
        <v>1295</v>
      </c>
      <c r="H159" s="1">
        <f t="shared" si="58"/>
        <v>241</v>
      </c>
      <c r="I159" s="1">
        <f t="shared" si="58"/>
        <v>622</v>
      </c>
      <c r="J159" s="1">
        <f t="shared" si="58"/>
        <v>1</v>
      </c>
      <c r="K159" s="1">
        <f t="shared" si="58"/>
        <v>3</v>
      </c>
      <c r="L159" s="1">
        <f t="shared" si="58"/>
        <v>206</v>
      </c>
      <c r="M159" s="1">
        <f t="shared" si="58"/>
        <v>582</v>
      </c>
      <c r="N159" s="1">
        <f t="shared" si="58"/>
        <v>8</v>
      </c>
      <c r="O159" s="1">
        <f t="shared" si="58"/>
        <v>26</v>
      </c>
      <c r="P159" s="1">
        <f t="shared" si="58"/>
        <v>3522</v>
      </c>
      <c r="Q159" s="1">
        <f t="shared" si="58"/>
        <v>7765</v>
      </c>
      <c r="R159" s="1">
        <f t="shared" si="58"/>
        <v>164</v>
      </c>
      <c r="S159" s="1">
        <f t="shared" si="58"/>
        <v>413</v>
      </c>
      <c r="T159" s="1">
        <f t="shared" si="58"/>
        <v>53</v>
      </c>
      <c r="U159" s="1">
        <f t="shared" si="58"/>
        <v>513</v>
      </c>
      <c r="V159" s="1">
        <f t="shared" si="58"/>
        <v>301</v>
      </c>
      <c r="W159" s="1">
        <f t="shared" si="58"/>
        <v>477</v>
      </c>
    </row>
    <row r="160" spans="1:23" ht="19.5" customHeight="1">
      <c r="A160" s="1" t="s">
        <v>19</v>
      </c>
      <c r="B160" s="1">
        <f>SUM(D160,V160)</f>
        <v>2822</v>
      </c>
      <c r="C160" s="1">
        <f>SUM(E160,W160)</f>
        <v>6651</v>
      </c>
      <c r="D160" s="1">
        <f>SUM(F160,H160,L160,N160,P160,R160,T160,J160)</f>
        <v>2668</v>
      </c>
      <c r="E160" s="1">
        <f>SUM(G160,I160,M160,O160,Q160,S160,U160,K160)</f>
        <v>6405</v>
      </c>
      <c r="F160" s="9">
        <v>338</v>
      </c>
      <c r="G160" s="9">
        <v>737</v>
      </c>
      <c r="H160" s="9">
        <v>149</v>
      </c>
      <c r="I160" s="9">
        <v>397</v>
      </c>
      <c r="J160" s="9">
        <v>1</v>
      </c>
      <c r="K160" s="9">
        <v>0</v>
      </c>
      <c r="L160" s="9">
        <v>125</v>
      </c>
      <c r="M160" s="9">
        <v>344</v>
      </c>
      <c r="N160" s="9">
        <v>3</v>
      </c>
      <c r="O160" s="9">
        <v>16</v>
      </c>
      <c r="P160" s="9">
        <v>1928</v>
      </c>
      <c r="Q160" s="9">
        <v>4388</v>
      </c>
      <c r="R160" s="9">
        <v>99</v>
      </c>
      <c r="S160" s="9">
        <v>252</v>
      </c>
      <c r="T160" s="9">
        <v>25</v>
      </c>
      <c r="U160" s="9">
        <v>271</v>
      </c>
      <c r="V160" s="9">
        <v>154</v>
      </c>
      <c r="W160" s="9">
        <v>246</v>
      </c>
    </row>
    <row r="161" spans="1:23" ht="19.5" customHeight="1">
      <c r="A161" s="1" t="s">
        <v>20</v>
      </c>
      <c r="B161" s="1">
        <f>SUM(D161,V161)</f>
        <v>2355</v>
      </c>
      <c r="C161" s="1">
        <f>SUM(E161,W161)</f>
        <v>5045</v>
      </c>
      <c r="D161" s="1">
        <f>SUM(F161,H161,L161,N161,P161,R161,T161,J161)</f>
        <v>2208</v>
      </c>
      <c r="E161" s="1">
        <f>SUM(G161,I161,M161,O161,Q161,S161,U161,K161)</f>
        <v>4814</v>
      </c>
      <c r="F161" s="9">
        <v>343</v>
      </c>
      <c r="G161" s="9">
        <v>558</v>
      </c>
      <c r="H161" s="9">
        <v>92</v>
      </c>
      <c r="I161" s="9">
        <v>225</v>
      </c>
      <c r="J161" s="9">
        <v>0</v>
      </c>
      <c r="K161" s="9">
        <v>3</v>
      </c>
      <c r="L161" s="9">
        <v>81</v>
      </c>
      <c r="M161" s="9">
        <v>238</v>
      </c>
      <c r="N161" s="9">
        <v>5</v>
      </c>
      <c r="O161" s="9">
        <v>10</v>
      </c>
      <c r="P161" s="9">
        <v>1594</v>
      </c>
      <c r="Q161" s="9">
        <v>3377</v>
      </c>
      <c r="R161" s="9">
        <v>65</v>
      </c>
      <c r="S161" s="9">
        <v>161</v>
      </c>
      <c r="T161" s="9">
        <v>28</v>
      </c>
      <c r="U161" s="9">
        <v>242</v>
      </c>
      <c r="V161" s="9">
        <v>147</v>
      </c>
      <c r="W161" s="9">
        <v>231</v>
      </c>
    </row>
    <row r="162" ht="19.5" customHeight="1"/>
    <row r="163" spans="1:23" ht="19.5" customHeight="1">
      <c r="A163" s="1" t="s">
        <v>37</v>
      </c>
      <c r="B163" s="1">
        <f>SUM(B164:B165)</f>
        <v>463</v>
      </c>
      <c r="C163" s="1">
        <f>SUM(C164:C165)</f>
        <v>1868</v>
      </c>
      <c r="D163" s="1">
        <f>SUM(D164:D165)</f>
        <v>320</v>
      </c>
      <c r="E163" s="1">
        <f>SUM(E164:E165)</f>
        <v>1354</v>
      </c>
      <c r="F163" s="1">
        <f aca="true" t="shared" si="59" ref="F163:W163">F164+F165</f>
        <v>22</v>
      </c>
      <c r="G163" s="1">
        <f t="shared" si="59"/>
        <v>122</v>
      </c>
      <c r="H163" s="1">
        <f t="shared" si="59"/>
        <v>13</v>
      </c>
      <c r="I163" s="1">
        <f t="shared" si="59"/>
        <v>51</v>
      </c>
      <c r="J163" s="1">
        <f t="shared" si="59"/>
        <v>1</v>
      </c>
      <c r="K163" s="1">
        <f t="shared" si="59"/>
        <v>1</v>
      </c>
      <c r="L163" s="1">
        <f t="shared" si="59"/>
        <v>21</v>
      </c>
      <c r="M163" s="1">
        <f t="shared" si="59"/>
        <v>95</v>
      </c>
      <c r="N163" s="1">
        <f t="shared" si="59"/>
        <v>1</v>
      </c>
      <c r="O163" s="1">
        <f t="shared" si="59"/>
        <v>6</v>
      </c>
      <c r="P163" s="1">
        <f t="shared" si="59"/>
        <v>233</v>
      </c>
      <c r="Q163" s="1">
        <f t="shared" si="59"/>
        <v>1022</v>
      </c>
      <c r="R163" s="1">
        <f t="shared" si="59"/>
        <v>15</v>
      </c>
      <c r="S163" s="1">
        <f t="shared" si="59"/>
        <v>44</v>
      </c>
      <c r="T163" s="1">
        <f t="shared" si="59"/>
        <v>14</v>
      </c>
      <c r="U163" s="1">
        <f t="shared" si="59"/>
        <v>13</v>
      </c>
      <c r="V163" s="1">
        <f t="shared" si="59"/>
        <v>143</v>
      </c>
      <c r="W163" s="1">
        <f t="shared" si="59"/>
        <v>514</v>
      </c>
    </row>
    <row r="164" spans="1:23" ht="19.5" customHeight="1">
      <c r="A164" s="1" t="s">
        <v>19</v>
      </c>
      <c r="B164" s="1">
        <f>SUM(D164,V164)</f>
        <v>218</v>
      </c>
      <c r="C164" s="1">
        <f>SUM(E164,W164)</f>
        <v>926</v>
      </c>
      <c r="D164" s="1">
        <f>SUM(F164,H164,L164,N164,P164,R164,T164,J164)</f>
        <v>153</v>
      </c>
      <c r="E164" s="1">
        <f>SUM(G164,I164,M164,O164,Q164,S164,U164,K164)</f>
        <v>696</v>
      </c>
      <c r="F164" s="9">
        <v>13</v>
      </c>
      <c r="G164" s="9">
        <v>75</v>
      </c>
      <c r="H164" s="9">
        <v>9</v>
      </c>
      <c r="I164" s="9">
        <v>33</v>
      </c>
      <c r="J164" s="9">
        <v>1</v>
      </c>
      <c r="K164" s="9">
        <v>1</v>
      </c>
      <c r="L164" s="9">
        <v>9</v>
      </c>
      <c r="M164" s="9">
        <v>51</v>
      </c>
      <c r="N164" s="9">
        <v>1</v>
      </c>
      <c r="O164" s="9">
        <v>3</v>
      </c>
      <c r="P164" s="9">
        <v>109</v>
      </c>
      <c r="Q164" s="9">
        <v>505</v>
      </c>
      <c r="R164" s="9">
        <v>6</v>
      </c>
      <c r="S164" s="9">
        <v>25</v>
      </c>
      <c r="T164" s="9">
        <v>5</v>
      </c>
      <c r="U164" s="9">
        <v>3</v>
      </c>
      <c r="V164" s="9">
        <v>65</v>
      </c>
      <c r="W164" s="9">
        <v>230</v>
      </c>
    </row>
    <row r="165" spans="1:23" ht="19.5" customHeight="1">
      <c r="A165" s="1" t="s">
        <v>20</v>
      </c>
      <c r="B165" s="1">
        <f>SUM(D165,V165)</f>
        <v>245</v>
      </c>
      <c r="C165" s="1">
        <f>SUM(E165,W165)</f>
        <v>942</v>
      </c>
      <c r="D165" s="1">
        <f>SUM(F165,H165,L165,N165,P165,R165,T165,J165)</f>
        <v>167</v>
      </c>
      <c r="E165" s="1">
        <f>SUM(G165,I165,M165,O165,Q165,S165,U165,K165)</f>
        <v>658</v>
      </c>
      <c r="F165" s="9">
        <v>9</v>
      </c>
      <c r="G165" s="9">
        <v>47</v>
      </c>
      <c r="H165" s="9">
        <v>4</v>
      </c>
      <c r="I165" s="9">
        <v>18</v>
      </c>
      <c r="J165" s="9">
        <v>0</v>
      </c>
      <c r="K165" s="9">
        <v>0</v>
      </c>
      <c r="L165" s="9">
        <v>12</v>
      </c>
      <c r="M165" s="9">
        <v>44</v>
      </c>
      <c r="N165" s="9">
        <v>0</v>
      </c>
      <c r="O165" s="9">
        <v>3</v>
      </c>
      <c r="P165" s="9">
        <v>124</v>
      </c>
      <c r="Q165" s="9">
        <v>517</v>
      </c>
      <c r="R165" s="9">
        <v>9</v>
      </c>
      <c r="S165" s="9">
        <v>19</v>
      </c>
      <c r="T165" s="9">
        <v>9</v>
      </c>
      <c r="U165" s="9">
        <v>10</v>
      </c>
      <c r="V165" s="9">
        <v>78</v>
      </c>
      <c r="W165" s="9">
        <v>284</v>
      </c>
    </row>
    <row r="166" ht="19.5" customHeight="1"/>
    <row r="167" spans="1:23" ht="19.5" customHeight="1">
      <c r="A167" s="8" t="s">
        <v>13</v>
      </c>
      <c r="B167" s="5">
        <f>B168+B169</f>
        <v>312</v>
      </c>
      <c r="C167" s="5">
        <f>C168+C169</f>
        <v>855</v>
      </c>
      <c r="D167" s="5">
        <f>D168+D169</f>
        <v>307</v>
      </c>
      <c r="E167" s="5">
        <f>E168+E169</f>
        <v>799</v>
      </c>
      <c r="F167" s="5">
        <f aca="true" t="shared" si="60" ref="F167:W167">F168+F169</f>
        <v>56</v>
      </c>
      <c r="G167" s="5">
        <f t="shared" si="60"/>
        <v>159</v>
      </c>
      <c r="H167" s="5">
        <f t="shared" si="60"/>
        <v>15</v>
      </c>
      <c r="I167" s="5">
        <f t="shared" si="60"/>
        <v>32</v>
      </c>
      <c r="J167" s="5">
        <f t="shared" si="60"/>
        <v>0</v>
      </c>
      <c r="K167" s="5">
        <f t="shared" si="60"/>
        <v>0</v>
      </c>
      <c r="L167" s="5">
        <f t="shared" si="60"/>
        <v>6</v>
      </c>
      <c r="M167" s="5">
        <f t="shared" si="60"/>
        <v>54</v>
      </c>
      <c r="N167" s="5">
        <f t="shared" si="60"/>
        <v>2</v>
      </c>
      <c r="O167" s="5">
        <f t="shared" si="60"/>
        <v>3</v>
      </c>
      <c r="P167" s="5">
        <f t="shared" si="60"/>
        <v>152</v>
      </c>
      <c r="Q167" s="5">
        <f t="shared" si="60"/>
        <v>501</v>
      </c>
      <c r="R167" s="5">
        <f t="shared" si="60"/>
        <v>4</v>
      </c>
      <c r="S167" s="5">
        <f t="shared" si="60"/>
        <v>25</v>
      </c>
      <c r="T167" s="5">
        <f t="shared" si="60"/>
        <v>72</v>
      </c>
      <c r="U167" s="5">
        <f t="shared" si="60"/>
        <v>25</v>
      </c>
      <c r="V167" s="5">
        <f t="shared" si="60"/>
        <v>5</v>
      </c>
      <c r="W167" s="5">
        <f t="shared" si="60"/>
        <v>56</v>
      </c>
    </row>
    <row r="168" spans="1:23" ht="19.5" customHeight="1">
      <c r="A168" s="1" t="s">
        <v>19</v>
      </c>
      <c r="B168" s="1">
        <f>SUM(D168,V168)</f>
        <v>152</v>
      </c>
      <c r="C168" s="1">
        <f>SUM(E168,W168)</f>
        <v>453</v>
      </c>
      <c r="D168" s="1">
        <f>SUM(F168,H168,L168,N168,P168,R168,T168,J168)</f>
        <v>148</v>
      </c>
      <c r="E168" s="1">
        <f>SUM(G168,I168,M168,O168,Q168,S168,U168,K168)</f>
        <v>422</v>
      </c>
      <c r="F168" s="1">
        <f>F172+F176</f>
        <v>28</v>
      </c>
      <c r="G168" s="1">
        <f>G172+G176</f>
        <v>76</v>
      </c>
      <c r="H168" s="1">
        <f aca="true" t="shared" si="61" ref="G168:W169">H172+H176</f>
        <v>7</v>
      </c>
      <c r="I168" s="1">
        <f t="shared" si="61"/>
        <v>18</v>
      </c>
      <c r="J168" s="1">
        <f t="shared" si="61"/>
        <v>0</v>
      </c>
      <c r="K168" s="1">
        <f t="shared" si="61"/>
        <v>0</v>
      </c>
      <c r="L168" s="1">
        <f t="shared" si="61"/>
        <v>5</v>
      </c>
      <c r="M168" s="1">
        <f t="shared" si="61"/>
        <v>34</v>
      </c>
      <c r="N168" s="1">
        <f t="shared" si="61"/>
        <v>2</v>
      </c>
      <c r="O168" s="1">
        <f t="shared" si="61"/>
        <v>2</v>
      </c>
      <c r="P168" s="1">
        <f t="shared" si="61"/>
        <v>73</v>
      </c>
      <c r="Q168" s="1">
        <f t="shared" si="61"/>
        <v>264</v>
      </c>
      <c r="R168" s="1">
        <f t="shared" si="61"/>
        <v>3</v>
      </c>
      <c r="S168" s="1">
        <f t="shared" si="61"/>
        <v>17</v>
      </c>
      <c r="T168" s="1">
        <f t="shared" si="61"/>
        <v>30</v>
      </c>
      <c r="U168" s="1">
        <f t="shared" si="61"/>
        <v>11</v>
      </c>
      <c r="V168" s="1">
        <f t="shared" si="61"/>
        <v>4</v>
      </c>
      <c r="W168" s="1">
        <f t="shared" si="61"/>
        <v>31</v>
      </c>
    </row>
    <row r="169" spans="1:23" ht="19.5" customHeight="1">
      <c r="A169" s="1" t="s">
        <v>20</v>
      </c>
      <c r="B169" s="1">
        <f>SUM(D169,V169)</f>
        <v>160</v>
      </c>
      <c r="C169" s="1">
        <f>SUM(E169,W169)</f>
        <v>402</v>
      </c>
      <c r="D169" s="1">
        <f>SUM(F169,H169,L169,N169,P169,R169,T169,J169)</f>
        <v>159</v>
      </c>
      <c r="E169" s="1">
        <f>SUM(G169,I169,M169,O169,Q169,S169,U169,K169)</f>
        <v>377</v>
      </c>
      <c r="F169" s="1">
        <f>F173+F177</f>
        <v>28</v>
      </c>
      <c r="G169" s="1">
        <f t="shared" si="61"/>
        <v>83</v>
      </c>
      <c r="H169" s="1">
        <f t="shared" si="61"/>
        <v>8</v>
      </c>
      <c r="I169" s="1">
        <f t="shared" si="61"/>
        <v>14</v>
      </c>
      <c r="J169" s="1">
        <f t="shared" si="61"/>
        <v>0</v>
      </c>
      <c r="K169" s="1">
        <f t="shared" si="61"/>
        <v>0</v>
      </c>
      <c r="L169" s="1">
        <f t="shared" si="61"/>
        <v>1</v>
      </c>
      <c r="M169" s="1">
        <f t="shared" si="61"/>
        <v>20</v>
      </c>
      <c r="N169" s="1">
        <f t="shared" si="61"/>
        <v>0</v>
      </c>
      <c r="O169" s="1">
        <f t="shared" si="61"/>
        <v>1</v>
      </c>
      <c r="P169" s="1">
        <f t="shared" si="61"/>
        <v>79</v>
      </c>
      <c r="Q169" s="1">
        <f t="shared" si="61"/>
        <v>237</v>
      </c>
      <c r="R169" s="1">
        <f t="shared" si="61"/>
        <v>1</v>
      </c>
      <c r="S169" s="1">
        <f t="shared" si="61"/>
        <v>8</v>
      </c>
      <c r="T169" s="1">
        <f t="shared" si="61"/>
        <v>42</v>
      </c>
      <c r="U169" s="1">
        <f t="shared" si="61"/>
        <v>14</v>
      </c>
      <c r="V169" s="1">
        <f t="shared" si="61"/>
        <v>1</v>
      </c>
      <c r="W169" s="1">
        <f t="shared" si="61"/>
        <v>25</v>
      </c>
    </row>
    <row r="170" ht="19.5" customHeight="1"/>
    <row r="171" spans="1:23" ht="19.5" customHeight="1">
      <c r="A171" s="1" t="s">
        <v>37</v>
      </c>
      <c r="B171" s="1">
        <f>SUM(B172:B173)</f>
        <v>36</v>
      </c>
      <c r="C171" s="1">
        <f>SUM(C172:C173)</f>
        <v>329</v>
      </c>
      <c r="D171" s="1">
        <f>SUM(D172:D173)</f>
        <v>31</v>
      </c>
      <c r="E171" s="1">
        <f>SUM(E172:E173)</f>
        <v>273</v>
      </c>
      <c r="F171" s="1">
        <f aca="true" t="shared" si="62" ref="F171:W171">F172+F173</f>
        <v>4</v>
      </c>
      <c r="G171" s="1">
        <f t="shared" si="62"/>
        <v>32</v>
      </c>
      <c r="H171" s="1">
        <f t="shared" si="62"/>
        <v>3</v>
      </c>
      <c r="I171" s="1">
        <f t="shared" si="62"/>
        <v>11</v>
      </c>
      <c r="J171" s="1">
        <f t="shared" si="62"/>
        <v>0</v>
      </c>
      <c r="K171" s="1">
        <f t="shared" si="62"/>
        <v>0</v>
      </c>
      <c r="L171" s="1">
        <f t="shared" si="62"/>
        <v>4</v>
      </c>
      <c r="M171" s="1">
        <f t="shared" si="62"/>
        <v>24</v>
      </c>
      <c r="N171" s="1">
        <f t="shared" si="62"/>
        <v>0</v>
      </c>
      <c r="O171" s="1">
        <f t="shared" si="62"/>
        <v>0</v>
      </c>
      <c r="P171" s="1">
        <f t="shared" si="62"/>
        <v>19</v>
      </c>
      <c r="Q171" s="1">
        <f t="shared" si="62"/>
        <v>196</v>
      </c>
      <c r="R171" s="1">
        <f t="shared" si="62"/>
        <v>1</v>
      </c>
      <c r="S171" s="1">
        <f t="shared" si="62"/>
        <v>7</v>
      </c>
      <c r="T171" s="1">
        <f t="shared" si="62"/>
        <v>0</v>
      </c>
      <c r="U171" s="1">
        <f t="shared" si="62"/>
        <v>3</v>
      </c>
      <c r="V171" s="1">
        <f t="shared" si="62"/>
        <v>5</v>
      </c>
      <c r="W171" s="1">
        <f t="shared" si="62"/>
        <v>56</v>
      </c>
    </row>
    <row r="172" spans="1:23" ht="19.5" customHeight="1">
      <c r="A172" s="1" t="s">
        <v>19</v>
      </c>
      <c r="B172" s="1">
        <f>SUM(D172,V172)</f>
        <v>22</v>
      </c>
      <c r="C172" s="1">
        <f>SUM(E172,W172)</f>
        <v>187</v>
      </c>
      <c r="D172" s="1">
        <f>SUM(F172,H172,L172,N172,P172,R172,T172,J172)</f>
        <v>18</v>
      </c>
      <c r="E172" s="1">
        <f>SUM(G172,I172,M172,O172,Q172,S172,U172,K172)</f>
        <v>156</v>
      </c>
      <c r="F172" s="9">
        <v>1</v>
      </c>
      <c r="G172" s="9">
        <v>19</v>
      </c>
      <c r="H172" s="9">
        <v>2</v>
      </c>
      <c r="I172" s="9">
        <v>8</v>
      </c>
      <c r="J172" s="9">
        <v>0</v>
      </c>
      <c r="K172" s="9">
        <v>0</v>
      </c>
      <c r="L172" s="9">
        <v>4</v>
      </c>
      <c r="M172" s="9">
        <v>16</v>
      </c>
      <c r="N172" s="9">
        <v>0</v>
      </c>
      <c r="O172" s="9">
        <v>0</v>
      </c>
      <c r="P172" s="9">
        <v>10</v>
      </c>
      <c r="Q172" s="9">
        <v>108</v>
      </c>
      <c r="R172" s="9">
        <v>1</v>
      </c>
      <c r="S172" s="9">
        <v>5</v>
      </c>
      <c r="T172" s="9">
        <v>0</v>
      </c>
      <c r="U172" s="9">
        <v>0</v>
      </c>
      <c r="V172" s="9">
        <v>4</v>
      </c>
      <c r="W172" s="9">
        <v>31</v>
      </c>
    </row>
    <row r="173" spans="1:23" ht="19.5" customHeight="1">
      <c r="A173" s="1" t="s">
        <v>20</v>
      </c>
      <c r="B173" s="1">
        <f>SUM(D173,V173)</f>
        <v>14</v>
      </c>
      <c r="C173" s="1">
        <f>SUM(E173,W173)</f>
        <v>142</v>
      </c>
      <c r="D173" s="1">
        <f>SUM(F173,H173,L173,N173,P173,R173,T173,J173)</f>
        <v>13</v>
      </c>
      <c r="E173" s="1">
        <f>SUM(G173,I173,M173,O173,Q173,S173,U173,K173)</f>
        <v>117</v>
      </c>
      <c r="F173" s="9">
        <v>3</v>
      </c>
      <c r="G173" s="9">
        <v>13</v>
      </c>
      <c r="H173" s="9">
        <v>1</v>
      </c>
      <c r="I173" s="9">
        <v>3</v>
      </c>
      <c r="J173" s="9">
        <v>0</v>
      </c>
      <c r="K173" s="9">
        <v>0</v>
      </c>
      <c r="L173" s="9">
        <v>0</v>
      </c>
      <c r="M173" s="9">
        <v>8</v>
      </c>
      <c r="N173" s="9">
        <v>0</v>
      </c>
      <c r="O173" s="9">
        <v>0</v>
      </c>
      <c r="P173" s="9">
        <v>9</v>
      </c>
      <c r="Q173" s="9">
        <v>88</v>
      </c>
      <c r="R173" s="9">
        <v>0</v>
      </c>
      <c r="S173" s="9">
        <v>2</v>
      </c>
      <c r="T173" s="9">
        <v>0</v>
      </c>
      <c r="U173" s="9">
        <v>3</v>
      </c>
      <c r="V173" s="9">
        <v>1</v>
      </c>
      <c r="W173" s="9">
        <v>25</v>
      </c>
    </row>
    <row r="174" ht="19.5" customHeight="1"/>
    <row r="175" spans="1:23" ht="19.5" customHeight="1">
      <c r="A175" s="1" t="s">
        <v>39</v>
      </c>
      <c r="B175" s="1">
        <f>SUM(B176:B177)</f>
        <v>276</v>
      </c>
      <c r="C175" s="1">
        <f>SUM(C176:C177)</f>
        <v>526</v>
      </c>
      <c r="D175" s="1">
        <f>SUM(D176:D177)</f>
        <v>276</v>
      </c>
      <c r="E175" s="1">
        <f>SUM(E176:E177)</f>
        <v>526</v>
      </c>
      <c r="F175" s="1">
        <f aca="true" t="shared" si="63" ref="F175:W175">F176+F177</f>
        <v>52</v>
      </c>
      <c r="G175" s="1">
        <f t="shared" si="63"/>
        <v>127</v>
      </c>
      <c r="H175" s="1">
        <f t="shared" si="63"/>
        <v>12</v>
      </c>
      <c r="I175" s="1">
        <f t="shared" si="63"/>
        <v>21</v>
      </c>
      <c r="J175" s="1">
        <f t="shared" si="63"/>
        <v>0</v>
      </c>
      <c r="K175" s="1">
        <f t="shared" si="63"/>
        <v>0</v>
      </c>
      <c r="L175" s="1">
        <f t="shared" si="63"/>
        <v>2</v>
      </c>
      <c r="M175" s="1">
        <f t="shared" si="63"/>
        <v>30</v>
      </c>
      <c r="N175" s="1">
        <f t="shared" si="63"/>
        <v>2</v>
      </c>
      <c r="O175" s="1">
        <f t="shared" si="63"/>
        <v>3</v>
      </c>
      <c r="P175" s="1">
        <f t="shared" si="63"/>
        <v>133</v>
      </c>
      <c r="Q175" s="1">
        <f t="shared" si="63"/>
        <v>305</v>
      </c>
      <c r="R175" s="1">
        <f t="shared" si="63"/>
        <v>3</v>
      </c>
      <c r="S175" s="1">
        <f t="shared" si="63"/>
        <v>18</v>
      </c>
      <c r="T175" s="1">
        <f t="shared" si="63"/>
        <v>72</v>
      </c>
      <c r="U175" s="1">
        <f t="shared" si="63"/>
        <v>22</v>
      </c>
      <c r="V175" s="1">
        <f t="shared" si="63"/>
        <v>0</v>
      </c>
      <c r="W175" s="1">
        <f t="shared" si="63"/>
        <v>0</v>
      </c>
    </row>
    <row r="176" spans="1:23" ht="19.5" customHeight="1">
      <c r="A176" s="1" t="s">
        <v>19</v>
      </c>
      <c r="B176" s="1">
        <f>SUM(D176,V176)</f>
        <v>130</v>
      </c>
      <c r="C176" s="1">
        <f>SUM(E176,W176)</f>
        <v>266</v>
      </c>
      <c r="D176" s="1">
        <f>SUM(F176,H176,L176,N176,P176,R176,T176,J176)</f>
        <v>130</v>
      </c>
      <c r="E176" s="1">
        <f>SUM(G176,I176,M176,O176,Q176,S176,U176,K176)</f>
        <v>266</v>
      </c>
      <c r="F176" s="9">
        <v>27</v>
      </c>
      <c r="G176" s="9">
        <v>57</v>
      </c>
      <c r="H176" s="9">
        <v>5</v>
      </c>
      <c r="I176" s="9">
        <v>10</v>
      </c>
      <c r="J176" s="9">
        <v>0</v>
      </c>
      <c r="K176" s="9">
        <v>0</v>
      </c>
      <c r="L176" s="9">
        <v>1</v>
      </c>
      <c r="M176" s="9">
        <v>18</v>
      </c>
      <c r="N176" s="9">
        <v>2</v>
      </c>
      <c r="O176" s="9">
        <v>2</v>
      </c>
      <c r="P176" s="9">
        <v>63</v>
      </c>
      <c r="Q176" s="9">
        <v>156</v>
      </c>
      <c r="R176" s="9">
        <v>2</v>
      </c>
      <c r="S176" s="9">
        <v>12</v>
      </c>
      <c r="T176" s="9">
        <v>30</v>
      </c>
      <c r="U176" s="9">
        <v>11</v>
      </c>
      <c r="V176" s="9">
        <v>0</v>
      </c>
      <c r="W176" s="9">
        <v>0</v>
      </c>
    </row>
    <row r="177" spans="1:23" ht="19.5" customHeight="1">
      <c r="A177" s="1" t="s">
        <v>20</v>
      </c>
      <c r="B177" s="1">
        <f>SUM(D177,V177)</f>
        <v>146</v>
      </c>
      <c r="C177" s="1">
        <f>SUM(E177,W177)</f>
        <v>260</v>
      </c>
      <c r="D177" s="1">
        <f>SUM(F177,H177,L177,N177,P177,R177,T177,J177)</f>
        <v>146</v>
      </c>
      <c r="E177" s="1">
        <f>SUM(G177,I177,M177,O177,Q177,S177,U177,K177)</f>
        <v>260</v>
      </c>
      <c r="F177" s="9">
        <v>25</v>
      </c>
      <c r="G177" s="9">
        <v>70</v>
      </c>
      <c r="H177" s="9">
        <v>7</v>
      </c>
      <c r="I177" s="9">
        <v>11</v>
      </c>
      <c r="J177" s="9">
        <v>0</v>
      </c>
      <c r="K177" s="9">
        <v>0</v>
      </c>
      <c r="L177" s="9">
        <v>1</v>
      </c>
      <c r="M177" s="9">
        <v>12</v>
      </c>
      <c r="N177" s="9">
        <v>0</v>
      </c>
      <c r="O177" s="9">
        <v>1</v>
      </c>
      <c r="P177" s="9">
        <v>70</v>
      </c>
      <c r="Q177" s="9">
        <v>149</v>
      </c>
      <c r="R177" s="9">
        <v>1</v>
      </c>
      <c r="S177" s="9">
        <v>6</v>
      </c>
      <c r="T177" s="9">
        <v>42</v>
      </c>
      <c r="U177" s="9">
        <v>11</v>
      </c>
      <c r="V177" s="9">
        <v>0</v>
      </c>
      <c r="W177" s="9">
        <v>0</v>
      </c>
    </row>
    <row r="178" ht="19.5" customHeight="1"/>
    <row r="179" spans="1:23" ht="19.5" customHeight="1">
      <c r="A179" s="8" t="s">
        <v>51</v>
      </c>
      <c r="B179" s="5">
        <f>B180+B181</f>
        <v>312</v>
      </c>
      <c r="C179" s="5">
        <f>C180+C181</f>
        <v>737</v>
      </c>
      <c r="D179" s="5">
        <f>D180+D181</f>
        <v>281</v>
      </c>
      <c r="E179" s="5">
        <f>E180+E181</f>
        <v>700</v>
      </c>
      <c r="F179" s="5">
        <f aca="true" t="shared" si="64" ref="F179:W179">F180+F181</f>
        <v>17</v>
      </c>
      <c r="G179" s="5">
        <f t="shared" si="64"/>
        <v>47</v>
      </c>
      <c r="H179" s="5">
        <f t="shared" si="64"/>
        <v>20</v>
      </c>
      <c r="I179" s="5">
        <f t="shared" si="64"/>
        <v>32</v>
      </c>
      <c r="J179" s="5">
        <f t="shared" si="64"/>
        <v>0</v>
      </c>
      <c r="K179" s="5">
        <f t="shared" si="64"/>
        <v>0</v>
      </c>
      <c r="L179" s="5">
        <f t="shared" si="64"/>
        <v>17</v>
      </c>
      <c r="M179" s="5">
        <f t="shared" si="64"/>
        <v>27</v>
      </c>
      <c r="N179" s="5">
        <f t="shared" si="64"/>
        <v>0</v>
      </c>
      <c r="O179" s="5">
        <f t="shared" si="64"/>
        <v>0</v>
      </c>
      <c r="P179" s="5">
        <f t="shared" si="64"/>
        <v>205</v>
      </c>
      <c r="Q179" s="5">
        <f t="shared" si="64"/>
        <v>528</v>
      </c>
      <c r="R179" s="5">
        <f t="shared" si="64"/>
        <v>8</v>
      </c>
      <c r="S179" s="5">
        <f t="shared" si="64"/>
        <v>22</v>
      </c>
      <c r="T179" s="5">
        <f t="shared" si="64"/>
        <v>14</v>
      </c>
      <c r="U179" s="5">
        <f t="shared" si="64"/>
        <v>44</v>
      </c>
      <c r="V179" s="5">
        <f t="shared" si="64"/>
        <v>31</v>
      </c>
      <c r="W179" s="5">
        <f t="shared" si="64"/>
        <v>37</v>
      </c>
    </row>
    <row r="180" spans="1:23" ht="19.5" customHeight="1">
      <c r="A180" s="1" t="s">
        <v>19</v>
      </c>
      <c r="B180" s="1">
        <f>SUM(D180,V180)</f>
        <v>153</v>
      </c>
      <c r="C180" s="1">
        <f>SUM(E180,W180)</f>
        <v>337</v>
      </c>
      <c r="D180" s="1">
        <f>SUM(F180,H180,L180,N180,P180,R180,T180,J180)</f>
        <v>128</v>
      </c>
      <c r="E180" s="1">
        <f>SUM(G180,I180,M180,O180,Q180,S180,U180,K180)</f>
        <v>313</v>
      </c>
      <c r="F180" s="1">
        <f>F184+F188+F192</f>
        <v>8</v>
      </c>
      <c r="G180" s="1">
        <f>G184+G188+G192</f>
        <v>28</v>
      </c>
      <c r="H180" s="1">
        <f>H184+H188+H192</f>
        <v>8</v>
      </c>
      <c r="I180" s="1">
        <f aca="true" t="shared" si="65" ref="I180:W180">I184+I188+I192</f>
        <v>13</v>
      </c>
      <c r="J180" s="1">
        <f t="shared" si="65"/>
        <v>0</v>
      </c>
      <c r="K180" s="1">
        <f t="shared" si="65"/>
        <v>0</v>
      </c>
      <c r="L180" s="1">
        <f t="shared" si="65"/>
        <v>7</v>
      </c>
      <c r="M180" s="1">
        <f t="shared" si="65"/>
        <v>11</v>
      </c>
      <c r="N180" s="1">
        <f t="shared" si="65"/>
        <v>0</v>
      </c>
      <c r="O180" s="1">
        <f t="shared" si="65"/>
        <v>0</v>
      </c>
      <c r="P180" s="1">
        <f t="shared" si="65"/>
        <v>97</v>
      </c>
      <c r="Q180" s="1">
        <f t="shared" si="65"/>
        <v>238</v>
      </c>
      <c r="R180" s="1">
        <f t="shared" si="65"/>
        <v>4</v>
      </c>
      <c r="S180" s="1">
        <f t="shared" si="65"/>
        <v>8</v>
      </c>
      <c r="T180" s="1">
        <f t="shared" si="65"/>
        <v>4</v>
      </c>
      <c r="U180" s="1">
        <f t="shared" si="65"/>
        <v>15</v>
      </c>
      <c r="V180" s="1">
        <f t="shared" si="65"/>
        <v>25</v>
      </c>
      <c r="W180" s="1">
        <f t="shared" si="65"/>
        <v>24</v>
      </c>
    </row>
    <row r="181" spans="1:23" ht="19.5" customHeight="1">
      <c r="A181" s="1" t="s">
        <v>20</v>
      </c>
      <c r="B181" s="1">
        <f>SUM(D181,V181)</f>
        <v>159</v>
      </c>
      <c r="C181" s="1">
        <f>SUM(E181,W181)</f>
        <v>400</v>
      </c>
      <c r="D181" s="1">
        <f>SUM(F181,H181,L181,N181,P181,R181,T181,J181)</f>
        <v>153</v>
      </c>
      <c r="E181" s="1">
        <f>SUM(G181,I181,M181,O181,Q181,S181,U181,K181)</f>
        <v>387</v>
      </c>
      <c r="F181" s="1">
        <f aca="true" t="shared" si="66" ref="F181:W181">F185+F189+F193</f>
        <v>9</v>
      </c>
      <c r="G181" s="1">
        <f t="shared" si="66"/>
        <v>19</v>
      </c>
      <c r="H181" s="1">
        <f t="shared" si="66"/>
        <v>12</v>
      </c>
      <c r="I181" s="1">
        <f t="shared" si="66"/>
        <v>19</v>
      </c>
      <c r="J181" s="1">
        <f t="shared" si="66"/>
        <v>0</v>
      </c>
      <c r="K181" s="1">
        <f t="shared" si="66"/>
        <v>0</v>
      </c>
      <c r="L181" s="1">
        <f t="shared" si="66"/>
        <v>10</v>
      </c>
      <c r="M181" s="1">
        <f t="shared" si="66"/>
        <v>16</v>
      </c>
      <c r="N181" s="1">
        <f t="shared" si="66"/>
        <v>0</v>
      </c>
      <c r="O181" s="1">
        <f t="shared" si="66"/>
        <v>0</v>
      </c>
      <c r="P181" s="1">
        <f t="shared" si="66"/>
        <v>108</v>
      </c>
      <c r="Q181" s="1">
        <f t="shared" si="66"/>
        <v>290</v>
      </c>
      <c r="R181" s="1">
        <f t="shared" si="66"/>
        <v>4</v>
      </c>
      <c r="S181" s="1">
        <f t="shared" si="66"/>
        <v>14</v>
      </c>
      <c r="T181" s="1">
        <f t="shared" si="66"/>
        <v>10</v>
      </c>
      <c r="U181" s="1">
        <f t="shared" si="66"/>
        <v>29</v>
      </c>
      <c r="V181" s="1">
        <f t="shared" si="66"/>
        <v>6</v>
      </c>
      <c r="W181" s="1">
        <f t="shared" si="66"/>
        <v>13</v>
      </c>
    </row>
    <row r="182" ht="19.5" customHeight="1"/>
    <row r="183" spans="1:23" ht="19.5" customHeight="1">
      <c r="A183" s="1" t="s">
        <v>36</v>
      </c>
      <c r="B183" s="1">
        <f>SUM(B184:B185)</f>
        <v>192</v>
      </c>
      <c r="C183" s="1">
        <f>SUM(C184:C185)</f>
        <v>571</v>
      </c>
      <c r="D183" s="1">
        <f>SUM(D184:D185)</f>
        <v>184</v>
      </c>
      <c r="E183" s="1">
        <f>SUM(E184:E185)</f>
        <v>558</v>
      </c>
      <c r="F183" s="1">
        <f aca="true" t="shared" si="67" ref="F183:W183">F184+F185</f>
        <v>9</v>
      </c>
      <c r="G183" s="1">
        <f t="shared" si="67"/>
        <v>37</v>
      </c>
      <c r="H183" s="1">
        <f t="shared" si="67"/>
        <v>10</v>
      </c>
      <c r="I183" s="1">
        <f t="shared" si="67"/>
        <v>27</v>
      </c>
      <c r="J183" s="1">
        <f t="shared" si="67"/>
        <v>0</v>
      </c>
      <c r="K183" s="1">
        <f t="shared" si="67"/>
        <v>0</v>
      </c>
      <c r="L183" s="1">
        <f t="shared" si="67"/>
        <v>15</v>
      </c>
      <c r="M183" s="1">
        <f t="shared" si="67"/>
        <v>21</v>
      </c>
      <c r="N183" s="1">
        <f t="shared" si="67"/>
        <v>0</v>
      </c>
      <c r="O183" s="1">
        <f t="shared" si="67"/>
        <v>0</v>
      </c>
      <c r="P183" s="1">
        <f t="shared" si="67"/>
        <v>141</v>
      </c>
      <c r="Q183" s="1">
        <f t="shared" si="67"/>
        <v>418</v>
      </c>
      <c r="R183" s="1">
        <f t="shared" si="67"/>
        <v>5</v>
      </c>
      <c r="S183" s="1">
        <f t="shared" si="67"/>
        <v>16</v>
      </c>
      <c r="T183" s="1">
        <f t="shared" si="67"/>
        <v>4</v>
      </c>
      <c r="U183" s="1">
        <f t="shared" si="67"/>
        <v>39</v>
      </c>
      <c r="V183" s="1">
        <f t="shared" si="67"/>
        <v>8</v>
      </c>
      <c r="W183" s="1">
        <f t="shared" si="67"/>
        <v>13</v>
      </c>
    </row>
    <row r="184" spans="1:23" ht="19.5" customHeight="1">
      <c r="A184" s="1" t="s">
        <v>19</v>
      </c>
      <c r="B184" s="1">
        <f>SUM(D184,V184)</f>
        <v>97</v>
      </c>
      <c r="C184" s="1">
        <f>SUM(E184,W184)</f>
        <v>265</v>
      </c>
      <c r="D184" s="1">
        <f>SUM(F184,H184,L184,N184,P184,R184,T184,J184)</f>
        <v>92</v>
      </c>
      <c r="E184" s="1">
        <f>SUM(G184,I184,M184,O184,Q184,S184,U184,K184)</f>
        <v>256</v>
      </c>
      <c r="F184" s="9">
        <v>5</v>
      </c>
      <c r="G184" s="9">
        <v>23</v>
      </c>
      <c r="H184" s="9">
        <v>4</v>
      </c>
      <c r="I184" s="9">
        <v>10</v>
      </c>
      <c r="J184" s="9">
        <v>0</v>
      </c>
      <c r="K184" s="9">
        <v>0</v>
      </c>
      <c r="L184" s="9">
        <v>6</v>
      </c>
      <c r="M184" s="9">
        <v>9</v>
      </c>
      <c r="N184" s="9">
        <v>0</v>
      </c>
      <c r="O184" s="9">
        <v>0</v>
      </c>
      <c r="P184" s="9">
        <v>73</v>
      </c>
      <c r="Q184" s="9">
        <v>192</v>
      </c>
      <c r="R184" s="9">
        <v>2</v>
      </c>
      <c r="S184" s="9">
        <v>7</v>
      </c>
      <c r="T184" s="9">
        <v>2</v>
      </c>
      <c r="U184" s="9">
        <v>15</v>
      </c>
      <c r="V184" s="9">
        <v>5</v>
      </c>
      <c r="W184" s="9">
        <v>9</v>
      </c>
    </row>
    <row r="185" spans="1:23" ht="19.5" customHeight="1">
      <c r="A185" s="1" t="s">
        <v>20</v>
      </c>
      <c r="B185" s="1">
        <f>SUM(D185,V185)</f>
        <v>95</v>
      </c>
      <c r="C185" s="1">
        <f>SUM(E185,W185)</f>
        <v>306</v>
      </c>
      <c r="D185" s="1">
        <f>SUM(F185,H185,L185,N185,P185,R185,T185,J185)</f>
        <v>92</v>
      </c>
      <c r="E185" s="1">
        <f>SUM(G185,I185,M185,O185,Q185,S185,U185,K185)</f>
        <v>302</v>
      </c>
      <c r="F185" s="9">
        <v>4</v>
      </c>
      <c r="G185" s="9">
        <v>14</v>
      </c>
      <c r="H185" s="9">
        <v>6</v>
      </c>
      <c r="I185" s="9">
        <v>17</v>
      </c>
      <c r="J185" s="9">
        <v>0</v>
      </c>
      <c r="K185" s="9">
        <v>0</v>
      </c>
      <c r="L185" s="9">
        <v>9</v>
      </c>
      <c r="M185" s="9">
        <v>12</v>
      </c>
      <c r="N185" s="9">
        <v>0</v>
      </c>
      <c r="O185" s="9">
        <v>0</v>
      </c>
      <c r="P185" s="9">
        <v>68</v>
      </c>
      <c r="Q185" s="9">
        <v>226</v>
      </c>
      <c r="R185" s="9">
        <v>3</v>
      </c>
      <c r="S185" s="9">
        <v>9</v>
      </c>
      <c r="T185" s="9">
        <v>2</v>
      </c>
      <c r="U185" s="9">
        <v>24</v>
      </c>
      <c r="V185" s="9">
        <v>3</v>
      </c>
      <c r="W185" s="9">
        <v>4</v>
      </c>
    </row>
    <row r="186" ht="19.5" customHeight="1"/>
    <row r="187" spans="1:23" ht="19.5" customHeight="1">
      <c r="A187" s="1" t="s">
        <v>37</v>
      </c>
      <c r="B187" s="1">
        <f>SUM(B188:B189)</f>
        <v>38</v>
      </c>
      <c r="C187" s="1">
        <f>SUM(C188:C189)</f>
        <v>98</v>
      </c>
      <c r="D187" s="1">
        <f>SUM(D188:D189)</f>
        <v>28</v>
      </c>
      <c r="E187" s="1">
        <f>SUM(E188:E189)</f>
        <v>82</v>
      </c>
      <c r="F187" s="1">
        <f aca="true" t="shared" si="68" ref="F187:W187">F188+F189</f>
        <v>2</v>
      </c>
      <c r="G187" s="1">
        <f t="shared" si="68"/>
        <v>8</v>
      </c>
      <c r="H187" s="1">
        <f t="shared" si="68"/>
        <v>2</v>
      </c>
      <c r="I187" s="1">
        <f t="shared" si="68"/>
        <v>2</v>
      </c>
      <c r="J187" s="1">
        <f t="shared" si="68"/>
        <v>0</v>
      </c>
      <c r="K187" s="1">
        <f t="shared" si="68"/>
        <v>0</v>
      </c>
      <c r="L187" s="1">
        <f t="shared" si="68"/>
        <v>2</v>
      </c>
      <c r="M187" s="1">
        <f t="shared" si="68"/>
        <v>3</v>
      </c>
      <c r="N187" s="1">
        <f t="shared" si="68"/>
        <v>0</v>
      </c>
      <c r="O187" s="1">
        <f t="shared" si="68"/>
        <v>0</v>
      </c>
      <c r="P187" s="1">
        <f t="shared" si="68"/>
        <v>21</v>
      </c>
      <c r="Q187" s="1">
        <f t="shared" si="68"/>
        <v>66</v>
      </c>
      <c r="R187" s="1">
        <f t="shared" si="68"/>
        <v>1</v>
      </c>
      <c r="S187" s="1">
        <f t="shared" si="68"/>
        <v>3</v>
      </c>
      <c r="T187" s="1">
        <f t="shared" si="68"/>
        <v>0</v>
      </c>
      <c r="U187" s="1">
        <f t="shared" si="68"/>
        <v>0</v>
      </c>
      <c r="V187" s="1">
        <f t="shared" si="68"/>
        <v>10</v>
      </c>
      <c r="W187" s="1">
        <f t="shared" si="68"/>
        <v>16</v>
      </c>
    </row>
    <row r="188" spans="1:23" ht="19.5" customHeight="1">
      <c r="A188" s="1" t="s">
        <v>19</v>
      </c>
      <c r="B188" s="1">
        <f>SUM(D188,V188)</f>
        <v>19</v>
      </c>
      <c r="C188" s="1">
        <f>SUM(E188,W188)</f>
        <v>41</v>
      </c>
      <c r="D188" s="1">
        <f>SUM(F188,H188,L188,N188,P188,R188,T188,J188)</f>
        <v>11</v>
      </c>
      <c r="E188" s="1">
        <f>SUM(G188,I188,M188,O188,Q188,S188,U188,K188)</f>
        <v>30</v>
      </c>
      <c r="F188" s="9">
        <v>1</v>
      </c>
      <c r="G188" s="9">
        <v>3</v>
      </c>
      <c r="H188" s="9">
        <v>1</v>
      </c>
      <c r="I188" s="9">
        <v>1</v>
      </c>
      <c r="J188" s="9">
        <v>0</v>
      </c>
      <c r="K188" s="9">
        <v>0</v>
      </c>
      <c r="L188" s="9">
        <v>1</v>
      </c>
      <c r="M188" s="9">
        <v>1</v>
      </c>
      <c r="N188" s="9">
        <v>0</v>
      </c>
      <c r="O188" s="9">
        <v>0</v>
      </c>
      <c r="P188" s="9">
        <v>7</v>
      </c>
      <c r="Q188" s="9">
        <v>25</v>
      </c>
      <c r="R188" s="9">
        <v>1</v>
      </c>
      <c r="S188" s="9">
        <v>0</v>
      </c>
      <c r="T188" s="9">
        <v>0</v>
      </c>
      <c r="U188" s="9">
        <v>0</v>
      </c>
      <c r="V188" s="9">
        <v>8</v>
      </c>
      <c r="W188" s="9">
        <v>11</v>
      </c>
    </row>
    <row r="189" spans="1:23" ht="19.5" customHeight="1">
      <c r="A189" s="1" t="s">
        <v>20</v>
      </c>
      <c r="B189" s="1">
        <f>SUM(D189,V189)</f>
        <v>19</v>
      </c>
      <c r="C189" s="1">
        <f>SUM(E189,W189)</f>
        <v>57</v>
      </c>
      <c r="D189" s="1">
        <f>SUM(F189,H189,L189,N189,P189,R189,T189,J189)</f>
        <v>17</v>
      </c>
      <c r="E189" s="1">
        <f>SUM(G189,I189,M189,O189,Q189,S189,U189,K189)</f>
        <v>52</v>
      </c>
      <c r="F189" s="9">
        <v>1</v>
      </c>
      <c r="G189" s="9">
        <v>5</v>
      </c>
      <c r="H189" s="9">
        <v>1</v>
      </c>
      <c r="I189" s="9">
        <v>1</v>
      </c>
      <c r="J189" s="9">
        <v>0</v>
      </c>
      <c r="K189" s="9">
        <v>0</v>
      </c>
      <c r="L189" s="9">
        <v>1</v>
      </c>
      <c r="M189" s="9">
        <v>2</v>
      </c>
      <c r="N189" s="9">
        <v>0</v>
      </c>
      <c r="O189" s="9">
        <v>0</v>
      </c>
      <c r="P189" s="9">
        <v>14</v>
      </c>
      <c r="Q189" s="9">
        <v>41</v>
      </c>
      <c r="R189" s="9">
        <v>0</v>
      </c>
      <c r="S189" s="9">
        <v>3</v>
      </c>
      <c r="T189" s="9">
        <v>0</v>
      </c>
      <c r="U189" s="9">
        <v>0</v>
      </c>
      <c r="V189" s="9">
        <v>2</v>
      </c>
      <c r="W189" s="9">
        <v>5</v>
      </c>
    </row>
    <row r="190" ht="19.5" customHeight="1"/>
    <row r="191" spans="1:23" ht="19.5" customHeight="1">
      <c r="A191" s="1" t="s">
        <v>38</v>
      </c>
      <c r="B191" s="1">
        <f>SUM(B192:B193)</f>
        <v>82</v>
      </c>
      <c r="C191" s="1">
        <f>SUM(C192:C193)</f>
        <v>68</v>
      </c>
      <c r="D191" s="1">
        <f>SUM(D192:D193)</f>
        <v>69</v>
      </c>
      <c r="E191" s="1">
        <f>SUM(E192:E193)</f>
        <v>60</v>
      </c>
      <c r="F191" s="1">
        <f aca="true" t="shared" si="69" ref="F191:W191">F192+F193</f>
        <v>6</v>
      </c>
      <c r="G191" s="1">
        <f t="shared" si="69"/>
        <v>2</v>
      </c>
      <c r="H191" s="1">
        <f t="shared" si="69"/>
        <v>8</v>
      </c>
      <c r="I191" s="1">
        <f t="shared" si="69"/>
        <v>3</v>
      </c>
      <c r="J191" s="1">
        <f t="shared" si="69"/>
        <v>0</v>
      </c>
      <c r="K191" s="1">
        <f t="shared" si="69"/>
        <v>0</v>
      </c>
      <c r="L191" s="1">
        <f t="shared" si="69"/>
        <v>0</v>
      </c>
      <c r="M191" s="1">
        <f t="shared" si="69"/>
        <v>3</v>
      </c>
      <c r="N191" s="1">
        <f t="shared" si="69"/>
        <v>0</v>
      </c>
      <c r="O191" s="1">
        <f t="shared" si="69"/>
        <v>0</v>
      </c>
      <c r="P191" s="1">
        <f t="shared" si="69"/>
        <v>43</v>
      </c>
      <c r="Q191" s="1">
        <f t="shared" si="69"/>
        <v>44</v>
      </c>
      <c r="R191" s="1">
        <f t="shared" si="69"/>
        <v>2</v>
      </c>
      <c r="S191" s="1">
        <f t="shared" si="69"/>
        <v>3</v>
      </c>
      <c r="T191" s="1">
        <f t="shared" si="69"/>
        <v>10</v>
      </c>
      <c r="U191" s="1">
        <f t="shared" si="69"/>
        <v>5</v>
      </c>
      <c r="V191" s="1">
        <f t="shared" si="69"/>
        <v>13</v>
      </c>
      <c r="W191" s="1">
        <f t="shared" si="69"/>
        <v>8</v>
      </c>
    </row>
    <row r="192" spans="1:23" ht="19.5" customHeight="1">
      <c r="A192" s="1" t="s">
        <v>19</v>
      </c>
      <c r="B192" s="1">
        <f>SUM(D192,V192)</f>
        <v>37</v>
      </c>
      <c r="C192" s="1">
        <f>SUM(E192,W192)</f>
        <v>31</v>
      </c>
      <c r="D192" s="1">
        <f>SUM(F192,H192,L192,N192,P192,R192,T192,J192)</f>
        <v>25</v>
      </c>
      <c r="E192" s="1">
        <f>SUM(G192,I192,M192,O192,Q192,S192,U192,K192)</f>
        <v>27</v>
      </c>
      <c r="F192" s="9">
        <v>2</v>
      </c>
      <c r="G192" s="9">
        <v>2</v>
      </c>
      <c r="H192" s="9">
        <v>3</v>
      </c>
      <c r="I192" s="9">
        <v>2</v>
      </c>
      <c r="J192" s="9">
        <v>0</v>
      </c>
      <c r="K192" s="9">
        <v>0</v>
      </c>
      <c r="L192" s="9">
        <v>0</v>
      </c>
      <c r="M192" s="9">
        <v>1</v>
      </c>
      <c r="N192" s="9">
        <v>0</v>
      </c>
      <c r="O192" s="9">
        <v>0</v>
      </c>
      <c r="P192" s="9">
        <v>17</v>
      </c>
      <c r="Q192" s="9">
        <v>21</v>
      </c>
      <c r="R192" s="9">
        <v>1</v>
      </c>
      <c r="S192" s="9">
        <v>1</v>
      </c>
      <c r="T192" s="9">
        <v>2</v>
      </c>
      <c r="U192" s="9">
        <v>0</v>
      </c>
      <c r="V192" s="9">
        <v>12</v>
      </c>
      <c r="W192" s="9">
        <v>4</v>
      </c>
    </row>
    <row r="193" spans="1:23" ht="19.5" customHeight="1">
      <c r="A193" s="1" t="s">
        <v>20</v>
      </c>
      <c r="B193" s="1">
        <f>SUM(D193,V193)</f>
        <v>45</v>
      </c>
      <c r="C193" s="1">
        <f>SUM(E193,W193)</f>
        <v>37</v>
      </c>
      <c r="D193" s="1">
        <f>SUM(F193,H193,L193,N193,P193,R193,T193,J193)</f>
        <v>44</v>
      </c>
      <c r="E193" s="1">
        <f>SUM(G193,I193,M193,O193,Q193,S193,U193,K193)</f>
        <v>33</v>
      </c>
      <c r="F193" s="9">
        <v>4</v>
      </c>
      <c r="G193" s="9">
        <v>0</v>
      </c>
      <c r="H193" s="9">
        <v>5</v>
      </c>
      <c r="I193" s="9">
        <v>1</v>
      </c>
      <c r="J193" s="9">
        <v>0</v>
      </c>
      <c r="K193" s="9">
        <v>0</v>
      </c>
      <c r="L193" s="9">
        <v>0</v>
      </c>
      <c r="M193" s="9">
        <v>2</v>
      </c>
      <c r="N193" s="9">
        <v>0</v>
      </c>
      <c r="O193" s="9">
        <v>0</v>
      </c>
      <c r="P193" s="9">
        <v>26</v>
      </c>
      <c r="Q193" s="9">
        <v>23</v>
      </c>
      <c r="R193" s="9">
        <v>1</v>
      </c>
      <c r="S193" s="9">
        <v>2</v>
      </c>
      <c r="T193" s="9">
        <v>8</v>
      </c>
      <c r="U193" s="9">
        <v>5</v>
      </c>
      <c r="V193" s="9">
        <v>1</v>
      </c>
      <c r="W193" s="9">
        <v>4</v>
      </c>
    </row>
    <row r="194" ht="19.5" customHeight="1"/>
    <row r="195" spans="1:23" ht="19.5" customHeight="1">
      <c r="A195" s="8" t="s">
        <v>25</v>
      </c>
      <c r="B195" s="5">
        <f>B196+B197</f>
        <v>157</v>
      </c>
      <c r="C195" s="5">
        <f>C196+C197</f>
        <v>199</v>
      </c>
      <c r="D195" s="5">
        <f>D196+D197</f>
        <v>137</v>
      </c>
      <c r="E195" s="5">
        <f>E196+E197</f>
        <v>172</v>
      </c>
      <c r="F195" s="5">
        <f aca="true" t="shared" si="70" ref="F195:W195">F196+F197</f>
        <v>13</v>
      </c>
      <c r="G195" s="5">
        <f t="shared" si="70"/>
        <v>15</v>
      </c>
      <c r="H195" s="5">
        <f t="shared" si="70"/>
        <v>0</v>
      </c>
      <c r="I195" s="5">
        <f t="shared" si="70"/>
        <v>5</v>
      </c>
      <c r="J195" s="5">
        <f t="shared" si="70"/>
        <v>0</v>
      </c>
      <c r="K195" s="5">
        <f t="shared" si="70"/>
        <v>0</v>
      </c>
      <c r="L195" s="5">
        <f t="shared" si="70"/>
        <v>7</v>
      </c>
      <c r="M195" s="5">
        <f t="shared" si="70"/>
        <v>5</v>
      </c>
      <c r="N195" s="5">
        <f t="shared" si="70"/>
        <v>0</v>
      </c>
      <c r="O195" s="5">
        <f t="shared" si="70"/>
        <v>0</v>
      </c>
      <c r="P195" s="5">
        <f t="shared" si="70"/>
        <v>110</v>
      </c>
      <c r="Q195" s="5">
        <f t="shared" si="70"/>
        <v>140</v>
      </c>
      <c r="R195" s="5">
        <f t="shared" si="70"/>
        <v>2</v>
      </c>
      <c r="S195" s="5">
        <f t="shared" si="70"/>
        <v>5</v>
      </c>
      <c r="T195" s="5">
        <f t="shared" si="70"/>
        <v>5</v>
      </c>
      <c r="U195" s="5">
        <f t="shared" si="70"/>
        <v>2</v>
      </c>
      <c r="V195" s="5">
        <f t="shared" si="70"/>
        <v>20</v>
      </c>
      <c r="W195" s="5">
        <f t="shared" si="70"/>
        <v>27</v>
      </c>
    </row>
    <row r="196" spans="1:23" ht="19.5" customHeight="1">
      <c r="A196" s="1" t="s">
        <v>19</v>
      </c>
      <c r="B196" s="1">
        <f>SUM(D196,V196)</f>
        <v>94</v>
      </c>
      <c r="C196" s="1">
        <f>SUM(E196,W196)</f>
        <v>123</v>
      </c>
      <c r="D196" s="1">
        <f>SUM(F196,H196,L196,N196,P196,R196,T196,J196)</f>
        <v>83</v>
      </c>
      <c r="E196" s="1">
        <f>SUM(G196,I196,M196,O196,Q196,S196,U196,K196)</f>
        <v>110</v>
      </c>
      <c r="F196" s="1">
        <f>F200+F204</f>
        <v>8</v>
      </c>
      <c r="G196" s="1">
        <f aca="true" t="shared" si="71" ref="G196:W197">G200+G204</f>
        <v>11</v>
      </c>
      <c r="H196" s="1">
        <f t="shared" si="71"/>
        <v>0</v>
      </c>
      <c r="I196" s="1">
        <f t="shared" si="71"/>
        <v>1</v>
      </c>
      <c r="J196" s="1">
        <f t="shared" si="71"/>
        <v>0</v>
      </c>
      <c r="K196" s="1">
        <f t="shared" si="71"/>
        <v>0</v>
      </c>
      <c r="L196" s="1">
        <f t="shared" si="71"/>
        <v>4</v>
      </c>
      <c r="M196" s="1">
        <f t="shared" si="71"/>
        <v>5</v>
      </c>
      <c r="N196" s="1">
        <f t="shared" si="71"/>
        <v>0</v>
      </c>
      <c r="O196" s="1">
        <f t="shared" si="71"/>
        <v>0</v>
      </c>
      <c r="P196" s="1">
        <f t="shared" si="71"/>
        <v>69</v>
      </c>
      <c r="Q196" s="1">
        <f t="shared" si="71"/>
        <v>88</v>
      </c>
      <c r="R196" s="1">
        <f t="shared" si="71"/>
        <v>0</v>
      </c>
      <c r="S196" s="1">
        <f t="shared" si="71"/>
        <v>4</v>
      </c>
      <c r="T196" s="1">
        <f t="shared" si="71"/>
        <v>2</v>
      </c>
      <c r="U196" s="1">
        <f t="shared" si="71"/>
        <v>1</v>
      </c>
      <c r="V196" s="1">
        <f t="shared" si="71"/>
        <v>11</v>
      </c>
      <c r="W196" s="1">
        <f t="shared" si="71"/>
        <v>13</v>
      </c>
    </row>
    <row r="197" spans="1:23" ht="19.5" customHeight="1">
      <c r="A197" s="1" t="s">
        <v>20</v>
      </c>
      <c r="B197" s="1">
        <f>SUM(D197,V197)</f>
        <v>63</v>
      </c>
      <c r="C197" s="1">
        <f>SUM(E197,W197)</f>
        <v>76</v>
      </c>
      <c r="D197" s="1">
        <f>SUM(F197,H197,L197,N197,P197,R197,T197,J197)</f>
        <v>54</v>
      </c>
      <c r="E197" s="1">
        <f>SUM(G197,I197,M197,O197,Q197,S197,U197,K197)</f>
        <v>62</v>
      </c>
      <c r="F197" s="1">
        <f>F201+F205</f>
        <v>5</v>
      </c>
      <c r="G197" s="1">
        <f t="shared" si="71"/>
        <v>4</v>
      </c>
      <c r="H197" s="1">
        <f t="shared" si="71"/>
        <v>0</v>
      </c>
      <c r="I197" s="1">
        <f t="shared" si="71"/>
        <v>4</v>
      </c>
      <c r="J197" s="1">
        <f t="shared" si="71"/>
        <v>0</v>
      </c>
      <c r="K197" s="1">
        <f t="shared" si="71"/>
        <v>0</v>
      </c>
      <c r="L197" s="1">
        <f t="shared" si="71"/>
        <v>3</v>
      </c>
      <c r="M197" s="1">
        <f t="shared" si="71"/>
        <v>0</v>
      </c>
      <c r="N197" s="1">
        <f t="shared" si="71"/>
        <v>0</v>
      </c>
      <c r="O197" s="1">
        <f t="shared" si="71"/>
        <v>0</v>
      </c>
      <c r="P197" s="1">
        <f t="shared" si="71"/>
        <v>41</v>
      </c>
      <c r="Q197" s="1">
        <f t="shared" si="71"/>
        <v>52</v>
      </c>
      <c r="R197" s="1">
        <f t="shared" si="71"/>
        <v>2</v>
      </c>
      <c r="S197" s="1">
        <f t="shared" si="71"/>
        <v>1</v>
      </c>
      <c r="T197" s="1">
        <f t="shared" si="71"/>
        <v>3</v>
      </c>
      <c r="U197" s="1">
        <f t="shared" si="71"/>
        <v>1</v>
      </c>
      <c r="V197" s="1">
        <f t="shared" si="71"/>
        <v>9</v>
      </c>
      <c r="W197" s="1">
        <f t="shared" si="71"/>
        <v>14</v>
      </c>
    </row>
    <row r="198" ht="19.5" customHeight="1"/>
    <row r="199" spans="1:23" ht="19.5" customHeight="1">
      <c r="A199" s="1" t="s">
        <v>36</v>
      </c>
      <c r="B199" s="1">
        <f>SUM(B200:B201)</f>
        <v>0</v>
      </c>
      <c r="C199" s="1">
        <f>SUM(C200:C201)</f>
        <v>0</v>
      </c>
      <c r="D199" s="1">
        <f>SUM(D200:D201)</f>
        <v>0</v>
      </c>
      <c r="E199" s="1">
        <f>SUM(E200:E201)</f>
        <v>0</v>
      </c>
      <c r="F199" s="1">
        <f aca="true" t="shared" si="72" ref="F199:W199">F200+F201</f>
        <v>0</v>
      </c>
      <c r="G199" s="1">
        <f t="shared" si="72"/>
        <v>0</v>
      </c>
      <c r="H199" s="1">
        <f t="shared" si="72"/>
        <v>0</v>
      </c>
      <c r="I199" s="1">
        <f t="shared" si="72"/>
        <v>0</v>
      </c>
      <c r="J199" s="1">
        <f t="shared" si="72"/>
        <v>0</v>
      </c>
      <c r="K199" s="1">
        <f t="shared" si="72"/>
        <v>0</v>
      </c>
      <c r="L199" s="1">
        <f t="shared" si="72"/>
        <v>0</v>
      </c>
      <c r="M199" s="1">
        <f t="shared" si="72"/>
        <v>0</v>
      </c>
      <c r="N199" s="1">
        <f t="shared" si="72"/>
        <v>0</v>
      </c>
      <c r="O199" s="1">
        <f t="shared" si="72"/>
        <v>0</v>
      </c>
      <c r="P199" s="1">
        <f t="shared" si="72"/>
        <v>0</v>
      </c>
      <c r="Q199" s="1">
        <f t="shared" si="72"/>
        <v>0</v>
      </c>
      <c r="R199" s="1">
        <f t="shared" si="72"/>
        <v>0</v>
      </c>
      <c r="S199" s="1">
        <f t="shared" si="72"/>
        <v>0</v>
      </c>
      <c r="T199" s="1">
        <f t="shared" si="72"/>
        <v>0</v>
      </c>
      <c r="U199" s="1">
        <f t="shared" si="72"/>
        <v>0</v>
      </c>
      <c r="V199" s="1">
        <f t="shared" si="72"/>
        <v>0</v>
      </c>
      <c r="W199" s="1">
        <f t="shared" si="72"/>
        <v>0</v>
      </c>
    </row>
    <row r="200" spans="1:23" ht="19.5" customHeight="1">
      <c r="A200" s="1" t="s">
        <v>19</v>
      </c>
      <c r="B200" s="1">
        <f>SUM(D200,V200)</f>
        <v>0</v>
      </c>
      <c r="C200" s="1">
        <f>SUM(E200,W200)</f>
        <v>0</v>
      </c>
      <c r="D200" s="1">
        <f>SUM(F200,H200,L200,N200,P200,R200,T200,J200)</f>
        <v>0</v>
      </c>
      <c r="E200" s="1">
        <f>SUM(G200,I200,M200,O200,Q200,S200,U200,K200)</f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  <c r="V200" s="9">
        <v>0</v>
      </c>
      <c r="W200" s="9">
        <v>0</v>
      </c>
    </row>
    <row r="201" spans="1:23" ht="19.5" customHeight="1">
      <c r="A201" s="1" t="s">
        <v>20</v>
      </c>
      <c r="B201" s="1">
        <f>SUM(D201,V201)</f>
        <v>0</v>
      </c>
      <c r="C201" s="1">
        <f>SUM(E201,W201)</f>
        <v>0</v>
      </c>
      <c r="D201" s="1">
        <f>SUM(F201,H201,L201,N201,P201,R201,T201,J201)</f>
        <v>0</v>
      </c>
      <c r="E201" s="1">
        <f>SUM(G201,I201,M201,O201,Q201,S201,U201,K201)</f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  <c r="U201" s="9">
        <v>0</v>
      </c>
      <c r="V201" s="9">
        <v>0</v>
      </c>
      <c r="W201" s="9">
        <v>0</v>
      </c>
    </row>
    <row r="202" ht="19.5" customHeight="1"/>
    <row r="203" spans="1:23" ht="19.5" customHeight="1">
      <c r="A203" s="1" t="s">
        <v>37</v>
      </c>
      <c r="B203" s="1">
        <f>SUM(B204:B205)</f>
        <v>157</v>
      </c>
      <c r="C203" s="1">
        <f>SUM(C204:C205)</f>
        <v>199</v>
      </c>
      <c r="D203" s="1">
        <f>SUM(D204:D205)</f>
        <v>137</v>
      </c>
      <c r="E203" s="1">
        <f>SUM(E204:E205)</f>
        <v>172</v>
      </c>
      <c r="F203" s="1">
        <f aca="true" t="shared" si="73" ref="F203:W203">F204+F205</f>
        <v>13</v>
      </c>
      <c r="G203" s="1">
        <f t="shared" si="73"/>
        <v>15</v>
      </c>
      <c r="H203" s="1">
        <f t="shared" si="73"/>
        <v>0</v>
      </c>
      <c r="I203" s="1">
        <f t="shared" si="73"/>
        <v>5</v>
      </c>
      <c r="J203" s="1">
        <f t="shared" si="73"/>
        <v>0</v>
      </c>
      <c r="K203" s="1">
        <f t="shared" si="73"/>
        <v>0</v>
      </c>
      <c r="L203" s="1">
        <f t="shared" si="73"/>
        <v>7</v>
      </c>
      <c r="M203" s="1">
        <f t="shared" si="73"/>
        <v>5</v>
      </c>
      <c r="N203" s="1">
        <f t="shared" si="73"/>
        <v>0</v>
      </c>
      <c r="O203" s="1">
        <f t="shared" si="73"/>
        <v>0</v>
      </c>
      <c r="P203" s="1">
        <f t="shared" si="73"/>
        <v>110</v>
      </c>
      <c r="Q203" s="1">
        <f t="shared" si="73"/>
        <v>140</v>
      </c>
      <c r="R203" s="1">
        <f t="shared" si="73"/>
        <v>2</v>
      </c>
      <c r="S203" s="1">
        <f t="shared" si="73"/>
        <v>5</v>
      </c>
      <c r="T203" s="1">
        <f t="shared" si="73"/>
        <v>5</v>
      </c>
      <c r="U203" s="1">
        <f t="shared" si="73"/>
        <v>2</v>
      </c>
      <c r="V203" s="1">
        <f t="shared" si="73"/>
        <v>20</v>
      </c>
      <c r="W203" s="1">
        <f t="shared" si="73"/>
        <v>27</v>
      </c>
    </row>
    <row r="204" spans="1:23" ht="19.5" customHeight="1">
      <c r="A204" s="1" t="s">
        <v>19</v>
      </c>
      <c r="B204" s="1">
        <f>SUM(D204,V204)</f>
        <v>94</v>
      </c>
      <c r="C204" s="1">
        <f>SUM(E204,W204)</f>
        <v>123</v>
      </c>
      <c r="D204" s="1">
        <f>SUM(F204,H204,L204,N204,P204,R204,T204,J204)</f>
        <v>83</v>
      </c>
      <c r="E204" s="1">
        <f>SUM(G204,I204,M204,O204,Q204,S204,U204,K204)</f>
        <v>110</v>
      </c>
      <c r="F204" s="9">
        <v>8</v>
      </c>
      <c r="G204" s="9">
        <v>11</v>
      </c>
      <c r="H204" s="9">
        <v>0</v>
      </c>
      <c r="I204" s="9">
        <v>1</v>
      </c>
      <c r="J204" s="9">
        <v>0</v>
      </c>
      <c r="K204" s="9">
        <v>0</v>
      </c>
      <c r="L204" s="9">
        <v>4</v>
      </c>
      <c r="M204" s="9">
        <v>5</v>
      </c>
      <c r="N204" s="9">
        <v>0</v>
      </c>
      <c r="O204" s="9">
        <v>0</v>
      </c>
      <c r="P204" s="9">
        <v>69</v>
      </c>
      <c r="Q204" s="9">
        <v>88</v>
      </c>
      <c r="R204" s="9">
        <v>0</v>
      </c>
      <c r="S204" s="9">
        <v>4</v>
      </c>
      <c r="T204" s="9">
        <v>2</v>
      </c>
      <c r="U204" s="9">
        <v>1</v>
      </c>
      <c r="V204" s="9">
        <v>11</v>
      </c>
      <c r="W204" s="9">
        <v>13</v>
      </c>
    </row>
    <row r="205" spans="1:23" ht="19.5" customHeight="1">
      <c r="A205" s="1" t="s">
        <v>20</v>
      </c>
      <c r="B205" s="1">
        <f>SUM(D205,V205)</f>
        <v>63</v>
      </c>
      <c r="C205" s="1">
        <f>SUM(E205,W205)</f>
        <v>76</v>
      </c>
      <c r="D205" s="1">
        <f>SUM(F205,H205,L205,N205,P205,R205,T205,J205)</f>
        <v>54</v>
      </c>
      <c r="E205" s="1">
        <f>SUM(G205,I205,M205,O205,Q205,S205,U205,K205)</f>
        <v>62</v>
      </c>
      <c r="F205" s="9">
        <v>5</v>
      </c>
      <c r="G205" s="9">
        <v>4</v>
      </c>
      <c r="H205" s="9">
        <v>0</v>
      </c>
      <c r="I205" s="9">
        <v>4</v>
      </c>
      <c r="J205" s="9">
        <v>0</v>
      </c>
      <c r="K205" s="9">
        <v>0</v>
      </c>
      <c r="L205" s="9">
        <v>3</v>
      </c>
      <c r="M205" s="9">
        <v>0</v>
      </c>
      <c r="N205" s="9">
        <v>0</v>
      </c>
      <c r="O205" s="9">
        <v>0</v>
      </c>
      <c r="P205" s="9">
        <v>41</v>
      </c>
      <c r="Q205" s="9">
        <v>52</v>
      </c>
      <c r="R205" s="9">
        <v>2</v>
      </c>
      <c r="S205" s="9">
        <v>1</v>
      </c>
      <c r="T205" s="9">
        <v>3</v>
      </c>
      <c r="U205" s="9">
        <v>1</v>
      </c>
      <c r="V205" s="9">
        <v>9</v>
      </c>
      <c r="W205" s="9">
        <v>14</v>
      </c>
    </row>
    <row r="206" ht="19.5" customHeight="1"/>
    <row r="207" spans="1:23" ht="19.5" customHeight="1">
      <c r="A207" s="8" t="s">
        <v>14</v>
      </c>
      <c r="B207" s="5">
        <f>B208+B209</f>
        <v>264</v>
      </c>
      <c r="C207" s="5">
        <f>C208+C209</f>
        <v>658</v>
      </c>
      <c r="D207" s="5">
        <f>D208+D209</f>
        <v>261</v>
      </c>
      <c r="E207" s="5">
        <f>E208+E209</f>
        <v>637</v>
      </c>
      <c r="F207" s="5">
        <f aca="true" t="shared" si="74" ref="F207:W207">F208+F209</f>
        <v>12</v>
      </c>
      <c r="G207" s="5">
        <f t="shared" si="74"/>
        <v>35</v>
      </c>
      <c r="H207" s="5">
        <f t="shared" si="74"/>
        <v>11</v>
      </c>
      <c r="I207" s="5">
        <f t="shared" si="74"/>
        <v>36</v>
      </c>
      <c r="J207" s="5">
        <f t="shared" si="74"/>
        <v>0</v>
      </c>
      <c r="K207" s="5">
        <f t="shared" si="74"/>
        <v>0</v>
      </c>
      <c r="L207" s="5">
        <f t="shared" si="74"/>
        <v>10</v>
      </c>
      <c r="M207" s="5">
        <f t="shared" si="74"/>
        <v>23</v>
      </c>
      <c r="N207" s="5">
        <f t="shared" si="74"/>
        <v>0</v>
      </c>
      <c r="O207" s="5">
        <f t="shared" si="74"/>
        <v>3</v>
      </c>
      <c r="P207" s="5">
        <f t="shared" si="74"/>
        <v>217</v>
      </c>
      <c r="Q207" s="5">
        <f t="shared" si="74"/>
        <v>517</v>
      </c>
      <c r="R207" s="5">
        <f t="shared" si="74"/>
        <v>9</v>
      </c>
      <c r="S207" s="5">
        <f t="shared" si="74"/>
        <v>10</v>
      </c>
      <c r="T207" s="5">
        <f t="shared" si="74"/>
        <v>2</v>
      </c>
      <c r="U207" s="5">
        <f t="shared" si="74"/>
        <v>13</v>
      </c>
      <c r="V207" s="5">
        <f t="shared" si="74"/>
        <v>3</v>
      </c>
      <c r="W207" s="5">
        <f t="shared" si="74"/>
        <v>21</v>
      </c>
    </row>
    <row r="208" spans="1:23" ht="19.5" customHeight="1">
      <c r="A208" s="1" t="s">
        <v>19</v>
      </c>
      <c r="B208" s="1">
        <f>SUM(D208,V208)</f>
        <v>239</v>
      </c>
      <c r="C208" s="1">
        <f>SUM(E208,W208)</f>
        <v>617</v>
      </c>
      <c r="D208" s="1">
        <f>SUM(F208,H208,L208,N208,P208,R208,T208,J208)</f>
        <v>236</v>
      </c>
      <c r="E208" s="1">
        <f>SUM(G208,I208,M208,O208,Q208,S208,U208,K208)</f>
        <v>597</v>
      </c>
      <c r="F208" s="1">
        <f>F212+F216</f>
        <v>12</v>
      </c>
      <c r="G208" s="1">
        <f aca="true" t="shared" si="75" ref="G208:W209">G212+G216</f>
        <v>35</v>
      </c>
      <c r="H208" s="1">
        <f t="shared" si="75"/>
        <v>9</v>
      </c>
      <c r="I208" s="1">
        <f t="shared" si="75"/>
        <v>33</v>
      </c>
      <c r="J208" s="1">
        <f t="shared" si="75"/>
        <v>0</v>
      </c>
      <c r="K208" s="1">
        <f t="shared" si="75"/>
        <v>0</v>
      </c>
      <c r="L208" s="1">
        <f t="shared" si="75"/>
        <v>10</v>
      </c>
      <c r="M208" s="1">
        <f t="shared" si="75"/>
        <v>23</v>
      </c>
      <c r="N208" s="1">
        <f t="shared" si="75"/>
        <v>0</v>
      </c>
      <c r="O208" s="1">
        <f t="shared" si="75"/>
        <v>2</v>
      </c>
      <c r="P208" s="1">
        <f t="shared" si="75"/>
        <v>195</v>
      </c>
      <c r="Q208" s="1">
        <f t="shared" si="75"/>
        <v>485</v>
      </c>
      <c r="R208" s="1">
        <f t="shared" si="75"/>
        <v>8</v>
      </c>
      <c r="S208" s="1">
        <f t="shared" si="75"/>
        <v>9</v>
      </c>
      <c r="T208" s="1">
        <f t="shared" si="75"/>
        <v>2</v>
      </c>
      <c r="U208" s="1">
        <f t="shared" si="75"/>
        <v>10</v>
      </c>
      <c r="V208" s="1">
        <f t="shared" si="75"/>
        <v>3</v>
      </c>
      <c r="W208" s="1">
        <f t="shared" si="75"/>
        <v>20</v>
      </c>
    </row>
    <row r="209" spans="1:23" ht="19.5" customHeight="1">
      <c r="A209" s="1" t="s">
        <v>20</v>
      </c>
      <c r="B209" s="1">
        <f>SUM(D209,V209)</f>
        <v>25</v>
      </c>
      <c r="C209" s="1">
        <f>SUM(E209,W209)</f>
        <v>41</v>
      </c>
      <c r="D209" s="1">
        <f>SUM(F209,H209,L209,N209,P209,R209,T209,J209)</f>
        <v>25</v>
      </c>
      <c r="E209" s="1">
        <f>SUM(G209,I209,M209,O209,Q209,S209,U209,K209)</f>
        <v>40</v>
      </c>
      <c r="F209" s="1">
        <f>F213+F217</f>
        <v>0</v>
      </c>
      <c r="G209" s="1">
        <f t="shared" si="75"/>
        <v>0</v>
      </c>
      <c r="H209" s="1">
        <f t="shared" si="75"/>
        <v>2</v>
      </c>
      <c r="I209" s="1">
        <f t="shared" si="75"/>
        <v>3</v>
      </c>
      <c r="J209" s="1">
        <f t="shared" si="75"/>
        <v>0</v>
      </c>
      <c r="K209" s="1">
        <f t="shared" si="75"/>
        <v>0</v>
      </c>
      <c r="L209" s="1">
        <f t="shared" si="75"/>
        <v>0</v>
      </c>
      <c r="M209" s="1">
        <f t="shared" si="75"/>
        <v>0</v>
      </c>
      <c r="N209" s="1">
        <f t="shared" si="75"/>
        <v>0</v>
      </c>
      <c r="O209" s="1">
        <f t="shared" si="75"/>
        <v>1</v>
      </c>
      <c r="P209" s="1">
        <f t="shared" si="75"/>
        <v>22</v>
      </c>
      <c r="Q209" s="1">
        <f t="shared" si="75"/>
        <v>32</v>
      </c>
      <c r="R209" s="1">
        <f t="shared" si="75"/>
        <v>1</v>
      </c>
      <c r="S209" s="1">
        <f t="shared" si="75"/>
        <v>1</v>
      </c>
      <c r="T209" s="1">
        <f t="shared" si="75"/>
        <v>0</v>
      </c>
      <c r="U209" s="1">
        <f t="shared" si="75"/>
        <v>3</v>
      </c>
      <c r="V209" s="1">
        <f t="shared" si="75"/>
        <v>0</v>
      </c>
      <c r="W209" s="1">
        <f t="shared" si="75"/>
        <v>1</v>
      </c>
    </row>
    <row r="210" ht="19.5" customHeight="1"/>
    <row r="211" spans="1:23" ht="19.5" customHeight="1">
      <c r="A211" s="1" t="s">
        <v>36</v>
      </c>
      <c r="B211" s="1">
        <f>SUM(B212:B213)</f>
        <v>182</v>
      </c>
      <c r="C211" s="1">
        <f>SUM(C212:C213)</f>
        <v>442</v>
      </c>
      <c r="D211" s="1">
        <f>SUM(D212:D213)</f>
        <v>182</v>
      </c>
      <c r="E211" s="1">
        <f>SUM(E212:E213)</f>
        <v>442</v>
      </c>
      <c r="F211" s="1">
        <f aca="true" t="shared" si="76" ref="F211:W211">F212+F213</f>
        <v>11</v>
      </c>
      <c r="G211" s="1">
        <f t="shared" si="76"/>
        <v>27</v>
      </c>
      <c r="H211" s="1">
        <f t="shared" si="76"/>
        <v>5</v>
      </c>
      <c r="I211" s="1">
        <f t="shared" si="76"/>
        <v>17</v>
      </c>
      <c r="J211" s="1">
        <f t="shared" si="76"/>
        <v>0</v>
      </c>
      <c r="K211" s="1">
        <f t="shared" si="76"/>
        <v>0</v>
      </c>
      <c r="L211" s="1">
        <f t="shared" si="76"/>
        <v>6</v>
      </c>
      <c r="M211" s="1">
        <f t="shared" si="76"/>
        <v>17</v>
      </c>
      <c r="N211" s="1">
        <f t="shared" si="76"/>
        <v>0</v>
      </c>
      <c r="O211" s="1">
        <f t="shared" si="76"/>
        <v>1</v>
      </c>
      <c r="P211" s="1">
        <f t="shared" si="76"/>
        <v>150</v>
      </c>
      <c r="Q211" s="1">
        <f t="shared" si="76"/>
        <v>360</v>
      </c>
      <c r="R211" s="1">
        <f t="shared" si="76"/>
        <v>8</v>
      </c>
      <c r="S211" s="1">
        <f t="shared" si="76"/>
        <v>10</v>
      </c>
      <c r="T211" s="1">
        <f t="shared" si="76"/>
        <v>2</v>
      </c>
      <c r="U211" s="1">
        <f t="shared" si="76"/>
        <v>10</v>
      </c>
      <c r="V211" s="1">
        <f t="shared" si="76"/>
        <v>0</v>
      </c>
      <c r="W211" s="1">
        <f t="shared" si="76"/>
        <v>0</v>
      </c>
    </row>
    <row r="212" spans="1:23" ht="19.5" customHeight="1">
      <c r="A212" s="1" t="s">
        <v>19</v>
      </c>
      <c r="B212" s="1">
        <f>SUM(D212,V212)</f>
        <v>164</v>
      </c>
      <c r="C212" s="1">
        <f>SUM(E212,W212)</f>
        <v>410</v>
      </c>
      <c r="D212" s="1">
        <f>SUM(F212,H212,L212,N212,P212,R212,T212,J212)</f>
        <v>164</v>
      </c>
      <c r="E212" s="1">
        <f>SUM(G212,I212,M212,O212,Q212,S212,U212,K212)</f>
        <v>410</v>
      </c>
      <c r="F212" s="9">
        <v>11</v>
      </c>
      <c r="G212" s="9">
        <v>27</v>
      </c>
      <c r="H212" s="9">
        <v>3</v>
      </c>
      <c r="I212" s="9">
        <v>14</v>
      </c>
      <c r="J212" s="9">
        <v>0</v>
      </c>
      <c r="K212" s="9">
        <v>0</v>
      </c>
      <c r="L212" s="9">
        <v>6</v>
      </c>
      <c r="M212" s="9">
        <v>17</v>
      </c>
      <c r="N212" s="9">
        <v>0</v>
      </c>
      <c r="O212" s="9">
        <v>1</v>
      </c>
      <c r="P212" s="9">
        <v>134</v>
      </c>
      <c r="Q212" s="9">
        <v>335</v>
      </c>
      <c r="R212" s="9">
        <v>8</v>
      </c>
      <c r="S212" s="9">
        <v>9</v>
      </c>
      <c r="T212" s="9">
        <v>2</v>
      </c>
      <c r="U212" s="9">
        <v>7</v>
      </c>
      <c r="V212" s="9">
        <v>0</v>
      </c>
      <c r="W212" s="9">
        <v>0</v>
      </c>
    </row>
    <row r="213" spans="1:23" ht="19.5" customHeight="1">
      <c r="A213" s="1" t="s">
        <v>20</v>
      </c>
      <c r="B213" s="1">
        <f>SUM(D213,V213)</f>
        <v>18</v>
      </c>
      <c r="C213" s="1">
        <f>SUM(E213,W213)</f>
        <v>32</v>
      </c>
      <c r="D213" s="1">
        <f>SUM(F213,H213,L213,N213,P213,R213,T213,J213)</f>
        <v>18</v>
      </c>
      <c r="E213" s="1">
        <f>SUM(G213,I213,M213,O213,Q213,S213,U213,K213)</f>
        <v>32</v>
      </c>
      <c r="F213" s="9">
        <v>0</v>
      </c>
      <c r="G213" s="9">
        <v>0</v>
      </c>
      <c r="H213" s="9">
        <v>2</v>
      </c>
      <c r="I213" s="9">
        <v>3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16</v>
      </c>
      <c r="Q213" s="9">
        <v>25</v>
      </c>
      <c r="R213" s="9">
        <v>0</v>
      </c>
      <c r="S213" s="9">
        <v>1</v>
      </c>
      <c r="T213" s="9">
        <v>0</v>
      </c>
      <c r="U213" s="9">
        <v>3</v>
      </c>
      <c r="V213" s="9">
        <v>0</v>
      </c>
      <c r="W213" s="9">
        <v>0</v>
      </c>
    </row>
    <row r="214" ht="19.5" customHeight="1"/>
    <row r="215" spans="1:23" ht="19.5" customHeight="1">
      <c r="A215" s="1" t="s">
        <v>37</v>
      </c>
      <c r="B215" s="1">
        <f>SUM(B216:B217)</f>
        <v>82</v>
      </c>
      <c r="C215" s="1">
        <f>SUM(C216:C217)</f>
        <v>216</v>
      </c>
      <c r="D215" s="1">
        <f>SUM(D216:D217)</f>
        <v>79</v>
      </c>
      <c r="E215" s="1">
        <f>SUM(E216:E217)</f>
        <v>195</v>
      </c>
      <c r="F215" s="1">
        <f aca="true" t="shared" si="77" ref="F215:W215">F216+F217</f>
        <v>1</v>
      </c>
      <c r="G215" s="1">
        <f t="shared" si="77"/>
        <v>8</v>
      </c>
      <c r="H215" s="1">
        <f t="shared" si="77"/>
        <v>6</v>
      </c>
      <c r="I215" s="1">
        <f t="shared" si="77"/>
        <v>19</v>
      </c>
      <c r="J215" s="1">
        <f t="shared" si="77"/>
        <v>0</v>
      </c>
      <c r="K215" s="1">
        <f t="shared" si="77"/>
        <v>0</v>
      </c>
      <c r="L215" s="1">
        <f t="shared" si="77"/>
        <v>4</v>
      </c>
      <c r="M215" s="1">
        <f t="shared" si="77"/>
        <v>6</v>
      </c>
      <c r="N215" s="1">
        <f t="shared" si="77"/>
        <v>0</v>
      </c>
      <c r="O215" s="1">
        <f t="shared" si="77"/>
        <v>2</v>
      </c>
      <c r="P215" s="1">
        <f t="shared" si="77"/>
        <v>67</v>
      </c>
      <c r="Q215" s="1">
        <f t="shared" si="77"/>
        <v>157</v>
      </c>
      <c r="R215" s="1">
        <f t="shared" si="77"/>
        <v>1</v>
      </c>
      <c r="S215" s="1">
        <f t="shared" si="77"/>
        <v>0</v>
      </c>
      <c r="T215" s="1">
        <f t="shared" si="77"/>
        <v>0</v>
      </c>
      <c r="U215" s="1">
        <f t="shared" si="77"/>
        <v>3</v>
      </c>
      <c r="V215" s="1">
        <f t="shared" si="77"/>
        <v>3</v>
      </c>
      <c r="W215" s="1">
        <f t="shared" si="77"/>
        <v>21</v>
      </c>
    </row>
    <row r="216" spans="1:23" ht="19.5" customHeight="1">
      <c r="A216" s="1" t="s">
        <v>19</v>
      </c>
      <c r="B216" s="1">
        <f>SUM(D216,V216)</f>
        <v>75</v>
      </c>
      <c r="C216" s="1">
        <f>SUM(E216,W216)</f>
        <v>207</v>
      </c>
      <c r="D216" s="1">
        <f>SUM(F216,H216,L216,N216,P216,R216,T216,J216)</f>
        <v>72</v>
      </c>
      <c r="E216" s="1">
        <f>SUM(G216,I216,M216,O216,Q216,S216,U216,K216)</f>
        <v>187</v>
      </c>
      <c r="F216" s="9">
        <v>1</v>
      </c>
      <c r="G216" s="9">
        <v>8</v>
      </c>
      <c r="H216" s="9">
        <v>6</v>
      </c>
      <c r="I216" s="9">
        <v>19</v>
      </c>
      <c r="J216" s="9">
        <v>0</v>
      </c>
      <c r="K216" s="9">
        <v>0</v>
      </c>
      <c r="L216" s="9">
        <v>4</v>
      </c>
      <c r="M216" s="9">
        <v>6</v>
      </c>
      <c r="N216" s="9">
        <v>0</v>
      </c>
      <c r="O216" s="9">
        <v>1</v>
      </c>
      <c r="P216" s="9">
        <v>61</v>
      </c>
      <c r="Q216" s="9">
        <v>150</v>
      </c>
      <c r="R216" s="9">
        <v>0</v>
      </c>
      <c r="S216" s="9">
        <v>0</v>
      </c>
      <c r="T216" s="9">
        <v>0</v>
      </c>
      <c r="U216" s="9">
        <v>3</v>
      </c>
      <c r="V216" s="9">
        <v>3</v>
      </c>
      <c r="W216" s="9">
        <v>20</v>
      </c>
    </row>
    <row r="217" spans="1:23" ht="19.5" customHeight="1">
      <c r="A217" s="1" t="s">
        <v>20</v>
      </c>
      <c r="B217" s="1">
        <f>SUM(D217,V217)</f>
        <v>7</v>
      </c>
      <c r="C217" s="1">
        <f>SUM(E217,W217)</f>
        <v>9</v>
      </c>
      <c r="D217" s="1">
        <f>SUM(F217,H217,L217,N217,P217,R217,T217,J217)</f>
        <v>7</v>
      </c>
      <c r="E217" s="1">
        <f>SUM(G217,I217,M217,O217,Q217,S217,U217,K217)</f>
        <v>8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1</v>
      </c>
      <c r="P217" s="9">
        <v>6</v>
      </c>
      <c r="Q217" s="9">
        <v>7</v>
      </c>
      <c r="R217" s="9">
        <v>1</v>
      </c>
      <c r="S217" s="9">
        <v>0</v>
      </c>
      <c r="T217" s="9">
        <v>0</v>
      </c>
      <c r="U217" s="9">
        <v>0</v>
      </c>
      <c r="V217" s="9">
        <v>0</v>
      </c>
      <c r="W217" s="9">
        <v>1</v>
      </c>
    </row>
    <row r="218" ht="19.5" customHeight="1"/>
    <row r="219" spans="1:23" ht="19.5" customHeight="1">
      <c r="A219" s="8" t="s">
        <v>15</v>
      </c>
      <c r="B219" s="5">
        <f>B220+B221</f>
        <v>109</v>
      </c>
      <c r="C219" s="5">
        <f>C220+C221</f>
        <v>304</v>
      </c>
      <c r="D219" s="5">
        <f>D220+D221</f>
        <v>101</v>
      </c>
      <c r="E219" s="5">
        <f>E220+E221</f>
        <v>269</v>
      </c>
      <c r="F219" s="5">
        <f aca="true" t="shared" si="78" ref="F219:W219">F220+F221</f>
        <v>29</v>
      </c>
      <c r="G219" s="5">
        <f t="shared" si="78"/>
        <v>81</v>
      </c>
      <c r="H219" s="5">
        <f t="shared" si="78"/>
        <v>5</v>
      </c>
      <c r="I219" s="5">
        <f t="shared" si="78"/>
        <v>13</v>
      </c>
      <c r="J219" s="5">
        <f t="shared" si="78"/>
        <v>0</v>
      </c>
      <c r="K219" s="5">
        <f t="shared" si="78"/>
        <v>1</v>
      </c>
      <c r="L219" s="5">
        <f t="shared" si="78"/>
        <v>3</v>
      </c>
      <c r="M219" s="5">
        <f t="shared" si="78"/>
        <v>9</v>
      </c>
      <c r="N219" s="5">
        <f t="shared" si="78"/>
        <v>0</v>
      </c>
      <c r="O219" s="5">
        <f t="shared" si="78"/>
        <v>0</v>
      </c>
      <c r="P219" s="5">
        <f t="shared" si="78"/>
        <v>56</v>
      </c>
      <c r="Q219" s="5">
        <f t="shared" si="78"/>
        <v>151</v>
      </c>
      <c r="R219" s="5">
        <f t="shared" si="78"/>
        <v>2</v>
      </c>
      <c r="S219" s="5">
        <f t="shared" si="78"/>
        <v>4</v>
      </c>
      <c r="T219" s="5">
        <f t="shared" si="78"/>
        <v>6</v>
      </c>
      <c r="U219" s="5">
        <f t="shared" si="78"/>
        <v>10</v>
      </c>
      <c r="V219" s="5">
        <f t="shared" si="78"/>
        <v>8</v>
      </c>
      <c r="W219" s="5">
        <f t="shared" si="78"/>
        <v>35</v>
      </c>
    </row>
    <row r="220" spans="1:23" ht="19.5" customHeight="1">
      <c r="A220" s="1" t="s">
        <v>19</v>
      </c>
      <c r="B220" s="1">
        <f>SUM(D220,V220)</f>
        <v>80</v>
      </c>
      <c r="C220" s="1">
        <f>SUM(E220,W220)</f>
        <v>178</v>
      </c>
      <c r="D220" s="1">
        <f>SUM(F220,H220,L220,N220,P220,R220,T220,J220)</f>
        <v>75</v>
      </c>
      <c r="E220" s="1">
        <f>SUM(G220,I220,M220,O220,Q220,S220,U220,K220)</f>
        <v>162</v>
      </c>
      <c r="F220" s="1">
        <f>F224+F228+F232</f>
        <v>21</v>
      </c>
      <c r="G220" s="1">
        <f>G224+G228+G232</f>
        <v>59</v>
      </c>
      <c r="H220" s="1">
        <f>H224+H228+H232</f>
        <v>5</v>
      </c>
      <c r="I220" s="1">
        <f aca="true" t="shared" si="79" ref="I220:W220">I224+I228+I232</f>
        <v>4</v>
      </c>
      <c r="J220" s="1">
        <f t="shared" si="79"/>
        <v>0</v>
      </c>
      <c r="K220" s="1">
        <f t="shared" si="79"/>
        <v>1</v>
      </c>
      <c r="L220" s="1">
        <f t="shared" si="79"/>
        <v>2</v>
      </c>
      <c r="M220" s="1">
        <f t="shared" si="79"/>
        <v>4</v>
      </c>
      <c r="N220" s="1">
        <f t="shared" si="79"/>
        <v>0</v>
      </c>
      <c r="O220" s="1">
        <f t="shared" si="79"/>
        <v>0</v>
      </c>
      <c r="P220" s="1">
        <f t="shared" si="79"/>
        <v>41</v>
      </c>
      <c r="Q220" s="1">
        <f t="shared" si="79"/>
        <v>86</v>
      </c>
      <c r="R220" s="1">
        <f t="shared" si="79"/>
        <v>2</v>
      </c>
      <c r="S220" s="1">
        <f t="shared" si="79"/>
        <v>3</v>
      </c>
      <c r="T220" s="1">
        <f t="shared" si="79"/>
        <v>4</v>
      </c>
      <c r="U220" s="1">
        <f t="shared" si="79"/>
        <v>5</v>
      </c>
      <c r="V220" s="1">
        <f t="shared" si="79"/>
        <v>5</v>
      </c>
      <c r="W220" s="1">
        <f t="shared" si="79"/>
        <v>16</v>
      </c>
    </row>
    <row r="221" spans="1:23" ht="19.5" customHeight="1">
      <c r="A221" s="1" t="s">
        <v>20</v>
      </c>
      <c r="B221" s="1">
        <f>SUM(D221,V221)</f>
        <v>29</v>
      </c>
      <c r="C221" s="1">
        <f>SUM(E221,W221)</f>
        <v>126</v>
      </c>
      <c r="D221" s="1">
        <f>SUM(F221,H221,L221,N221,P221,R221,T221,J221)</f>
        <v>26</v>
      </c>
      <c r="E221" s="1">
        <f>SUM(G221,I221,M221,O221,Q221,S221,U221,K221)</f>
        <v>107</v>
      </c>
      <c r="F221" s="1">
        <f aca="true" t="shared" si="80" ref="F221:W221">F225+F229+F233</f>
        <v>8</v>
      </c>
      <c r="G221" s="1">
        <f t="shared" si="80"/>
        <v>22</v>
      </c>
      <c r="H221" s="1">
        <f t="shared" si="80"/>
        <v>0</v>
      </c>
      <c r="I221" s="1">
        <f t="shared" si="80"/>
        <v>9</v>
      </c>
      <c r="J221" s="1">
        <f t="shared" si="80"/>
        <v>0</v>
      </c>
      <c r="K221" s="1">
        <f t="shared" si="80"/>
        <v>0</v>
      </c>
      <c r="L221" s="1">
        <f t="shared" si="80"/>
        <v>1</v>
      </c>
      <c r="M221" s="1">
        <f t="shared" si="80"/>
        <v>5</v>
      </c>
      <c r="N221" s="1">
        <f t="shared" si="80"/>
        <v>0</v>
      </c>
      <c r="O221" s="1">
        <f t="shared" si="80"/>
        <v>0</v>
      </c>
      <c r="P221" s="1">
        <f t="shared" si="80"/>
        <v>15</v>
      </c>
      <c r="Q221" s="1">
        <f t="shared" si="80"/>
        <v>65</v>
      </c>
      <c r="R221" s="1">
        <f t="shared" si="80"/>
        <v>0</v>
      </c>
      <c r="S221" s="1">
        <f t="shared" si="80"/>
        <v>1</v>
      </c>
      <c r="T221" s="1">
        <f t="shared" si="80"/>
        <v>2</v>
      </c>
      <c r="U221" s="1">
        <f t="shared" si="80"/>
        <v>5</v>
      </c>
      <c r="V221" s="1">
        <f t="shared" si="80"/>
        <v>3</v>
      </c>
      <c r="W221" s="1">
        <f t="shared" si="80"/>
        <v>19</v>
      </c>
    </row>
    <row r="222" ht="19.5" customHeight="1"/>
    <row r="223" spans="1:23" ht="19.5" customHeight="1">
      <c r="A223" s="1" t="s">
        <v>36</v>
      </c>
      <c r="B223" s="1">
        <f>SUM(B224:B225)</f>
        <v>22</v>
      </c>
      <c r="C223" s="1">
        <f>SUM(C224:C225)</f>
        <v>19</v>
      </c>
      <c r="D223" s="1">
        <f>SUM(D224:D225)</f>
        <v>20</v>
      </c>
      <c r="E223" s="1">
        <f>SUM(E224:E225)</f>
        <v>18</v>
      </c>
      <c r="F223" s="1">
        <f aca="true" t="shared" si="81" ref="F223:W223">F224+F225</f>
        <v>5</v>
      </c>
      <c r="G223" s="1">
        <f t="shared" si="81"/>
        <v>7</v>
      </c>
      <c r="H223" s="1">
        <f t="shared" si="81"/>
        <v>0</v>
      </c>
      <c r="I223" s="1">
        <f t="shared" si="81"/>
        <v>0</v>
      </c>
      <c r="J223" s="1">
        <f t="shared" si="81"/>
        <v>0</v>
      </c>
      <c r="K223" s="1">
        <f t="shared" si="81"/>
        <v>0</v>
      </c>
      <c r="L223" s="1">
        <f t="shared" si="81"/>
        <v>0</v>
      </c>
      <c r="M223" s="1">
        <f t="shared" si="81"/>
        <v>0</v>
      </c>
      <c r="N223" s="1">
        <f t="shared" si="81"/>
        <v>0</v>
      </c>
      <c r="O223" s="1">
        <f t="shared" si="81"/>
        <v>0</v>
      </c>
      <c r="P223" s="1">
        <f t="shared" si="81"/>
        <v>12</v>
      </c>
      <c r="Q223" s="1">
        <f t="shared" si="81"/>
        <v>11</v>
      </c>
      <c r="R223" s="1">
        <f t="shared" si="81"/>
        <v>1</v>
      </c>
      <c r="S223" s="1">
        <f t="shared" si="81"/>
        <v>0</v>
      </c>
      <c r="T223" s="1">
        <f t="shared" si="81"/>
        <v>2</v>
      </c>
      <c r="U223" s="1">
        <f t="shared" si="81"/>
        <v>0</v>
      </c>
      <c r="V223" s="1">
        <f t="shared" si="81"/>
        <v>2</v>
      </c>
      <c r="W223" s="1">
        <f t="shared" si="81"/>
        <v>1</v>
      </c>
    </row>
    <row r="224" spans="1:23" ht="19.5" customHeight="1">
      <c r="A224" s="1" t="s">
        <v>19</v>
      </c>
      <c r="B224" s="1">
        <f>SUM(D224,V224)</f>
        <v>18</v>
      </c>
      <c r="C224" s="1">
        <f>SUM(E224,W224)</f>
        <v>13</v>
      </c>
      <c r="D224" s="1">
        <f>SUM(F224,H224,L224,N224,P224,R224,T224,J224)</f>
        <v>16</v>
      </c>
      <c r="E224" s="1">
        <f>SUM(G224,I224,M224,O224,Q224,S224,U224,K224)</f>
        <v>13</v>
      </c>
      <c r="F224" s="9">
        <v>4</v>
      </c>
      <c r="G224" s="9">
        <v>5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10</v>
      </c>
      <c r="Q224" s="9">
        <v>8</v>
      </c>
      <c r="R224" s="9">
        <v>1</v>
      </c>
      <c r="S224" s="9">
        <v>0</v>
      </c>
      <c r="T224" s="9">
        <v>1</v>
      </c>
      <c r="U224" s="9">
        <v>0</v>
      </c>
      <c r="V224" s="9">
        <v>2</v>
      </c>
      <c r="W224" s="9">
        <v>0</v>
      </c>
    </row>
    <row r="225" spans="1:23" ht="19.5" customHeight="1">
      <c r="A225" s="1" t="s">
        <v>20</v>
      </c>
      <c r="B225" s="1">
        <f>SUM(D225,V225)</f>
        <v>4</v>
      </c>
      <c r="C225" s="1">
        <f>SUM(E225,W225)</f>
        <v>6</v>
      </c>
      <c r="D225" s="1">
        <f>SUM(F225,H225,L225,N225,P225,R225,T225,J225)</f>
        <v>4</v>
      </c>
      <c r="E225" s="1">
        <f>SUM(G225,I225,M225,O225,Q225,S225,U225,K225)</f>
        <v>5</v>
      </c>
      <c r="F225" s="9">
        <v>1</v>
      </c>
      <c r="G225" s="9">
        <v>2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2</v>
      </c>
      <c r="Q225" s="9">
        <v>3</v>
      </c>
      <c r="R225" s="9">
        <v>0</v>
      </c>
      <c r="S225" s="9">
        <v>0</v>
      </c>
      <c r="T225" s="9">
        <v>1</v>
      </c>
      <c r="U225" s="9">
        <v>0</v>
      </c>
      <c r="V225" s="9">
        <v>0</v>
      </c>
      <c r="W225" s="9">
        <v>1</v>
      </c>
    </row>
    <row r="226" ht="19.5" customHeight="1"/>
    <row r="227" spans="1:23" ht="19.5" customHeight="1">
      <c r="A227" s="1" t="s">
        <v>37</v>
      </c>
      <c r="B227" s="1">
        <f>SUM(B228:B229)</f>
        <v>13</v>
      </c>
      <c r="C227" s="1">
        <f>SUM(C228:C229)</f>
        <v>73</v>
      </c>
      <c r="D227" s="1">
        <f>SUM(D228:D229)</f>
        <v>11</v>
      </c>
      <c r="E227" s="1">
        <f>SUM(E228:E229)</f>
        <v>47</v>
      </c>
      <c r="F227" s="1">
        <f aca="true" t="shared" si="82" ref="F227:W227">F228+F229</f>
        <v>1</v>
      </c>
      <c r="G227" s="1">
        <f t="shared" si="82"/>
        <v>12</v>
      </c>
      <c r="H227" s="1">
        <f t="shared" si="82"/>
        <v>1</v>
      </c>
      <c r="I227" s="1">
        <f t="shared" si="82"/>
        <v>4</v>
      </c>
      <c r="J227" s="1">
        <f t="shared" si="82"/>
        <v>0</v>
      </c>
      <c r="K227" s="1">
        <f t="shared" si="82"/>
        <v>0</v>
      </c>
      <c r="L227" s="1">
        <f t="shared" si="82"/>
        <v>1</v>
      </c>
      <c r="M227" s="1">
        <f t="shared" si="82"/>
        <v>4</v>
      </c>
      <c r="N227" s="1">
        <f t="shared" si="82"/>
        <v>0</v>
      </c>
      <c r="O227" s="1">
        <f t="shared" si="82"/>
        <v>0</v>
      </c>
      <c r="P227" s="1">
        <f t="shared" si="82"/>
        <v>8</v>
      </c>
      <c r="Q227" s="1">
        <f t="shared" si="82"/>
        <v>26</v>
      </c>
      <c r="R227" s="1">
        <f t="shared" si="82"/>
        <v>0</v>
      </c>
      <c r="S227" s="1">
        <f t="shared" si="82"/>
        <v>1</v>
      </c>
      <c r="T227" s="1">
        <f t="shared" si="82"/>
        <v>0</v>
      </c>
      <c r="U227" s="1">
        <f t="shared" si="82"/>
        <v>0</v>
      </c>
      <c r="V227" s="1">
        <f t="shared" si="82"/>
        <v>2</v>
      </c>
      <c r="W227" s="1">
        <f t="shared" si="82"/>
        <v>26</v>
      </c>
    </row>
    <row r="228" spans="1:23" ht="19.5" customHeight="1">
      <c r="A228" s="1" t="s">
        <v>19</v>
      </c>
      <c r="B228" s="1">
        <f>SUM(D228,V228)</f>
        <v>7</v>
      </c>
      <c r="C228" s="1">
        <f>SUM(E228,W228)</f>
        <v>35</v>
      </c>
      <c r="D228" s="1">
        <f>SUM(F228,H228,L228,N228,P228,R228,T228,J228)</f>
        <v>6</v>
      </c>
      <c r="E228" s="1">
        <f>SUM(G228,I228,M228,O228,Q228,S228,U228,K228)</f>
        <v>23</v>
      </c>
      <c r="F228" s="9">
        <v>0</v>
      </c>
      <c r="G228" s="9">
        <v>6</v>
      </c>
      <c r="H228" s="9">
        <v>1</v>
      </c>
      <c r="I228" s="9">
        <v>2</v>
      </c>
      <c r="J228" s="9">
        <v>0</v>
      </c>
      <c r="K228" s="9">
        <v>0</v>
      </c>
      <c r="L228" s="9">
        <v>0</v>
      </c>
      <c r="M228" s="9">
        <v>1</v>
      </c>
      <c r="N228" s="9">
        <v>0</v>
      </c>
      <c r="O228" s="9">
        <v>0</v>
      </c>
      <c r="P228" s="9">
        <v>5</v>
      </c>
      <c r="Q228" s="9">
        <v>13</v>
      </c>
      <c r="R228" s="9">
        <v>0</v>
      </c>
      <c r="S228" s="9">
        <v>1</v>
      </c>
      <c r="T228" s="9">
        <v>0</v>
      </c>
      <c r="U228" s="9">
        <v>0</v>
      </c>
      <c r="V228" s="9">
        <v>1</v>
      </c>
      <c r="W228" s="9">
        <v>12</v>
      </c>
    </row>
    <row r="229" spans="1:23" ht="19.5" customHeight="1">
      <c r="A229" s="1" t="s">
        <v>20</v>
      </c>
      <c r="B229" s="1">
        <f>SUM(D229,V229)</f>
        <v>6</v>
      </c>
      <c r="C229" s="1">
        <f>SUM(E229,W229)</f>
        <v>38</v>
      </c>
      <c r="D229" s="1">
        <f>SUM(F229,H229,L229,N229,P229,R229,T229,J229)</f>
        <v>5</v>
      </c>
      <c r="E229" s="1">
        <f>SUM(G229,I229,M229,O229,Q229,S229,U229,K229)</f>
        <v>24</v>
      </c>
      <c r="F229" s="9">
        <v>1</v>
      </c>
      <c r="G229" s="9">
        <v>6</v>
      </c>
      <c r="H229" s="9">
        <v>0</v>
      </c>
      <c r="I229" s="9">
        <v>2</v>
      </c>
      <c r="J229" s="9">
        <v>0</v>
      </c>
      <c r="K229" s="9">
        <v>0</v>
      </c>
      <c r="L229" s="9">
        <v>1</v>
      </c>
      <c r="M229" s="9">
        <v>3</v>
      </c>
      <c r="N229" s="9">
        <v>0</v>
      </c>
      <c r="O229" s="9">
        <v>0</v>
      </c>
      <c r="P229" s="9">
        <v>3</v>
      </c>
      <c r="Q229" s="9">
        <v>13</v>
      </c>
      <c r="R229" s="9">
        <v>0</v>
      </c>
      <c r="S229" s="9">
        <v>0</v>
      </c>
      <c r="T229" s="9">
        <v>0</v>
      </c>
      <c r="U229" s="9">
        <v>0</v>
      </c>
      <c r="V229" s="9">
        <v>1</v>
      </c>
      <c r="W229" s="9">
        <v>14</v>
      </c>
    </row>
    <row r="230" ht="19.5" customHeight="1"/>
    <row r="231" spans="1:23" ht="19.5" customHeight="1">
      <c r="A231" s="1" t="s">
        <v>39</v>
      </c>
      <c r="B231" s="1">
        <f>SUM(B232:B233)</f>
        <v>74</v>
      </c>
      <c r="C231" s="1">
        <f>SUM(C232:C233)</f>
        <v>212</v>
      </c>
      <c r="D231" s="1">
        <f>SUM(D232:D233)</f>
        <v>70</v>
      </c>
      <c r="E231" s="1">
        <f>SUM(E232:E233)</f>
        <v>204</v>
      </c>
      <c r="F231" s="1">
        <f aca="true" t="shared" si="83" ref="F231:W231">F232+F233</f>
        <v>23</v>
      </c>
      <c r="G231" s="1">
        <f t="shared" si="83"/>
        <v>62</v>
      </c>
      <c r="H231" s="1">
        <f t="shared" si="83"/>
        <v>4</v>
      </c>
      <c r="I231" s="1">
        <f t="shared" si="83"/>
        <v>9</v>
      </c>
      <c r="J231" s="1">
        <f t="shared" si="83"/>
        <v>0</v>
      </c>
      <c r="K231" s="1">
        <f t="shared" si="83"/>
        <v>1</v>
      </c>
      <c r="L231" s="1">
        <f t="shared" si="83"/>
        <v>2</v>
      </c>
      <c r="M231" s="1">
        <f t="shared" si="83"/>
        <v>5</v>
      </c>
      <c r="N231" s="1">
        <f t="shared" si="83"/>
        <v>0</v>
      </c>
      <c r="O231" s="1">
        <f t="shared" si="83"/>
        <v>0</v>
      </c>
      <c r="P231" s="1">
        <f t="shared" si="83"/>
        <v>36</v>
      </c>
      <c r="Q231" s="1">
        <f t="shared" si="83"/>
        <v>114</v>
      </c>
      <c r="R231" s="1">
        <f t="shared" si="83"/>
        <v>1</v>
      </c>
      <c r="S231" s="1">
        <f t="shared" si="83"/>
        <v>3</v>
      </c>
      <c r="T231" s="1">
        <f t="shared" si="83"/>
        <v>4</v>
      </c>
      <c r="U231" s="1">
        <f t="shared" si="83"/>
        <v>10</v>
      </c>
      <c r="V231" s="1">
        <f t="shared" si="83"/>
        <v>4</v>
      </c>
      <c r="W231" s="1">
        <f t="shared" si="83"/>
        <v>8</v>
      </c>
    </row>
    <row r="232" spans="1:23" ht="19.5" customHeight="1">
      <c r="A232" s="1" t="s">
        <v>19</v>
      </c>
      <c r="B232" s="1">
        <f>SUM(D232,V232)</f>
        <v>55</v>
      </c>
      <c r="C232" s="1">
        <f>SUM(E232,W232)</f>
        <v>130</v>
      </c>
      <c r="D232" s="1">
        <f>SUM(F232,H232,L232,N232,P232,R232,T232,J232)</f>
        <v>53</v>
      </c>
      <c r="E232" s="1">
        <f>SUM(G232,I232,M232,O232,Q232,S232,U232,K232)</f>
        <v>126</v>
      </c>
      <c r="F232" s="9">
        <v>17</v>
      </c>
      <c r="G232" s="9">
        <v>48</v>
      </c>
      <c r="H232" s="9">
        <v>4</v>
      </c>
      <c r="I232" s="9">
        <v>2</v>
      </c>
      <c r="J232" s="9">
        <v>0</v>
      </c>
      <c r="K232" s="9">
        <v>1</v>
      </c>
      <c r="L232" s="9">
        <v>2</v>
      </c>
      <c r="M232" s="9">
        <v>3</v>
      </c>
      <c r="N232" s="9">
        <v>0</v>
      </c>
      <c r="O232" s="9">
        <v>0</v>
      </c>
      <c r="P232" s="9">
        <v>26</v>
      </c>
      <c r="Q232" s="9">
        <v>65</v>
      </c>
      <c r="R232" s="9">
        <v>1</v>
      </c>
      <c r="S232" s="9">
        <v>2</v>
      </c>
      <c r="T232" s="9">
        <v>3</v>
      </c>
      <c r="U232" s="9">
        <v>5</v>
      </c>
      <c r="V232" s="9">
        <v>2</v>
      </c>
      <c r="W232" s="9">
        <v>4</v>
      </c>
    </row>
    <row r="233" spans="1:23" ht="19.5" customHeight="1">
      <c r="A233" s="1" t="s">
        <v>20</v>
      </c>
      <c r="B233" s="1">
        <f>SUM(D233,V233)</f>
        <v>19</v>
      </c>
      <c r="C233" s="1">
        <f>SUM(E233,W233)</f>
        <v>82</v>
      </c>
      <c r="D233" s="1">
        <f>SUM(F233,H233,L233,N233,P233,R233,T233,J233)</f>
        <v>17</v>
      </c>
      <c r="E233" s="1">
        <f>SUM(G233,I233,M233,O233,Q233,S233,U233,K233)</f>
        <v>78</v>
      </c>
      <c r="F233" s="9">
        <v>6</v>
      </c>
      <c r="G233" s="9">
        <v>14</v>
      </c>
      <c r="H233" s="9">
        <v>0</v>
      </c>
      <c r="I233" s="9">
        <v>7</v>
      </c>
      <c r="J233" s="9">
        <v>0</v>
      </c>
      <c r="K233" s="9">
        <v>0</v>
      </c>
      <c r="L233" s="9">
        <v>0</v>
      </c>
      <c r="M233" s="9">
        <v>2</v>
      </c>
      <c r="N233" s="9">
        <v>0</v>
      </c>
      <c r="O233" s="9">
        <v>0</v>
      </c>
      <c r="P233" s="9">
        <v>10</v>
      </c>
      <c r="Q233" s="9">
        <v>49</v>
      </c>
      <c r="R233" s="9">
        <v>0</v>
      </c>
      <c r="S233" s="9">
        <v>1</v>
      </c>
      <c r="T233" s="9">
        <v>1</v>
      </c>
      <c r="U233" s="9">
        <v>5</v>
      </c>
      <c r="V233" s="9">
        <v>2</v>
      </c>
      <c r="W233" s="9">
        <v>4</v>
      </c>
    </row>
    <row r="234" ht="19.5" customHeight="1"/>
    <row r="235" spans="1:23" ht="19.5" customHeight="1">
      <c r="A235" s="8" t="s">
        <v>16</v>
      </c>
      <c r="B235" s="5">
        <f>B236+B237</f>
        <v>398</v>
      </c>
      <c r="C235" s="5">
        <f>C236+C237</f>
        <v>546</v>
      </c>
      <c r="D235" s="5">
        <f>D236+D237</f>
        <v>357</v>
      </c>
      <c r="E235" s="5">
        <f>E236+E237</f>
        <v>421</v>
      </c>
      <c r="F235" s="5">
        <f aca="true" t="shared" si="84" ref="F235:W235">F236+F237</f>
        <v>50</v>
      </c>
      <c r="G235" s="5">
        <f t="shared" si="84"/>
        <v>66</v>
      </c>
      <c r="H235" s="5">
        <f t="shared" si="84"/>
        <v>22</v>
      </c>
      <c r="I235" s="5">
        <f t="shared" si="84"/>
        <v>41</v>
      </c>
      <c r="J235" s="5">
        <f t="shared" si="84"/>
        <v>0</v>
      </c>
      <c r="K235" s="5">
        <f t="shared" si="84"/>
        <v>0</v>
      </c>
      <c r="L235" s="5">
        <f t="shared" si="84"/>
        <v>13</v>
      </c>
      <c r="M235" s="5">
        <f t="shared" si="84"/>
        <v>13</v>
      </c>
      <c r="N235" s="5">
        <f t="shared" si="84"/>
        <v>1</v>
      </c>
      <c r="O235" s="5">
        <f t="shared" si="84"/>
        <v>2</v>
      </c>
      <c r="P235" s="5">
        <f t="shared" si="84"/>
        <v>229</v>
      </c>
      <c r="Q235" s="5">
        <f t="shared" si="84"/>
        <v>277</v>
      </c>
      <c r="R235" s="5">
        <f t="shared" si="84"/>
        <v>12</v>
      </c>
      <c r="S235" s="5">
        <f t="shared" si="84"/>
        <v>8</v>
      </c>
      <c r="T235" s="5">
        <f t="shared" si="84"/>
        <v>30</v>
      </c>
      <c r="U235" s="5">
        <f t="shared" si="84"/>
        <v>14</v>
      </c>
      <c r="V235" s="5">
        <f t="shared" si="84"/>
        <v>41</v>
      </c>
      <c r="W235" s="5">
        <f t="shared" si="84"/>
        <v>125</v>
      </c>
    </row>
    <row r="236" spans="1:23" ht="19.5" customHeight="1">
      <c r="A236" s="1" t="s">
        <v>19</v>
      </c>
      <c r="B236" s="1">
        <f>SUM(D236,V236)</f>
        <v>279</v>
      </c>
      <c r="C236" s="1">
        <f>SUM(E236,W236)</f>
        <v>381</v>
      </c>
      <c r="D236" s="1">
        <f>SUM(F236,H236,L236,N236,P236,R236,T236,J236)</f>
        <v>254</v>
      </c>
      <c r="E236" s="1">
        <f>SUM(G236,I236,M236,O236,Q236,S236,U236,K236)</f>
        <v>311</v>
      </c>
      <c r="F236" s="1">
        <f>F240+F244</f>
        <v>31</v>
      </c>
      <c r="G236" s="1">
        <f aca="true" t="shared" si="85" ref="G236:W237">G240+G244</f>
        <v>51</v>
      </c>
      <c r="H236" s="1">
        <f t="shared" si="85"/>
        <v>18</v>
      </c>
      <c r="I236" s="1">
        <f t="shared" si="85"/>
        <v>37</v>
      </c>
      <c r="J236" s="1">
        <f t="shared" si="85"/>
        <v>0</v>
      </c>
      <c r="K236" s="1">
        <f t="shared" si="85"/>
        <v>0</v>
      </c>
      <c r="L236" s="1">
        <f t="shared" si="85"/>
        <v>10</v>
      </c>
      <c r="M236" s="1">
        <f t="shared" si="85"/>
        <v>8</v>
      </c>
      <c r="N236" s="1">
        <f t="shared" si="85"/>
        <v>1</v>
      </c>
      <c r="O236" s="1">
        <f t="shared" si="85"/>
        <v>2</v>
      </c>
      <c r="P236" s="1">
        <f t="shared" si="85"/>
        <v>162</v>
      </c>
      <c r="Q236" s="1">
        <f t="shared" si="85"/>
        <v>199</v>
      </c>
      <c r="R236" s="1">
        <f t="shared" si="85"/>
        <v>9</v>
      </c>
      <c r="S236" s="1">
        <f t="shared" si="85"/>
        <v>5</v>
      </c>
      <c r="T236" s="1">
        <f t="shared" si="85"/>
        <v>23</v>
      </c>
      <c r="U236" s="1">
        <f t="shared" si="85"/>
        <v>9</v>
      </c>
      <c r="V236" s="1">
        <f t="shared" si="85"/>
        <v>25</v>
      </c>
      <c r="W236" s="1">
        <f t="shared" si="85"/>
        <v>70</v>
      </c>
    </row>
    <row r="237" spans="1:23" ht="19.5" customHeight="1">
      <c r="A237" s="1" t="s">
        <v>20</v>
      </c>
      <c r="B237" s="1">
        <f>SUM(D237,V237)</f>
        <v>119</v>
      </c>
      <c r="C237" s="1">
        <f>SUM(E237,W237)</f>
        <v>165</v>
      </c>
      <c r="D237" s="1">
        <f>SUM(F237,H237,L237,N237,P237,R237,T237,J237)</f>
        <v>103</v>
      </c>
      <c r="E237" s="1">
        <f>SUM(G237,I237,M237,O237,Q237,S237,U237,K237)</f>
        <v>110</v>
      </c>
      <c r="F237" s="1">
        <f>F241+F245</f>
        <v>19</v>
      </c>
      <c r="G237" s="1">
        <f t="shared" si="85"/>
        <v>15</v>
      </c>
      <c r="H237" s="1">
        <f t="shared" si="85"/>
        <v>4</v>
      </c>
      <c r="I237" s="1">
        <f t="shared" si="85"/>
        <v>4</v>
      </c>
      <c r="J237" s="1">
        <f t="shared" si="85"/>
        <v>0</v>
      </c>
      <c r="K237" s="1">
        <f t="shared" si="85"/>
        <v>0</v>
      </c>
      <c r="L237" s="1">
        <f t="shared" si="85"/>
        <v>3</v>
      </c>
      <c r="M237" s="1">
        <f t="shared" si="85"/>
        <v>5</v>
      </c>
      <c r="N237" s="1">
        <f t="shared" si="85"/>
        <v>0</v>
      </c>
      <c r="O237" s="1">
        <f t="shared" si="85"/>
        <v>0</v>
      </c>
      <c r="P237" s="1">
        <f t="shared" si="85"/>
        <v>67</v>
      </c>
      <c r="Q237" s="1">
        <f t="shared" si="85"/>
        <v>78</v>
      </c>
      <c r="R237" s="1">
        <f t="shared" si="85"/>
        <v>3</v>
      </c>
      <c r="S237" s="1">
        <f t="shared" si="85"/>
        <v>3</v>
      </c>
      <c r="T237" s="1">
        <f t="shared" si="85"/>
        <v>7</v>
      </c>
      <c r="U237" s="1">
        <f t="shared" si="85"/>
        <v>5</v>
      </c>
      <c r="V237" s="1">
        <f t="shared" si="85"/>
        <v>16</v>
      </c>
      <c r="W237" s="1">
        <f t="shared" si="85"/>
        <v>55</v>
      </c>
    </row>
    <row r="238" ht="19.5" customHeight="1"/>
    <row r="239" spans="1:23" ht="19.5" customHeight="1">
      <c r="A239" s="1" t="s">
        <v>37</v>
      </c>
      <c r="B239" s="1">
        <f>SUM(B240:B241)</f>
        <v>85</v>
      </c>
      <c r="C239" s="1">
        <f>SUM(C240:C241)</f>
        <v>285</v>
      </c>
      <c r="D239" s="1">
        <f>SUM(D240:D241)</f>
        <v>59</v>
      </c>
      <c r="E239" s="1">
        <f>SUM(E240:E241)</f>
        <v>184</v>
      </c>
      <c r="F239" s="1">
        <f aca="true" t="shared" si="86" ref="F239:W239">F240+F241</f>
        <v>8</v>
      </c>
      <c r="G239" s="1">
        <f t="shared" si="86"/>
        <v>31</v>
      </c>
      <c r="H239" s="1">
        <f t="shared" si="86"/>
        <v>3</v>
      </c>
      <c r="I239" s="1">
        <f t="shared" si="86"/>
        <v>23</v>
      </c>
      <c r="J239" s="1">
        <f t="shared" si="86"/>
        <v>0</v>
      </c>
      <c r="K239" s="1">
        <f t="shared" si="86"/>
        <v>0</v>
      </c>
      <c r="L239" s="1">
        <f t="shared" si="86"/>
        <v>3</v>
      </c>
      <c r="M239" s="1">
        <f t="shared" si="86"/>
        <v>7</v>
      </c>
      <c r="N239" s="1">
        <f t="shared" si="86"/>
        <v>0</v>
      </c>
      <c r="O239" s="1">
        <f t="shared" si="86"/>
        <v>1</v>
      </c>
      <c r="P239" s="1">
        <f t="shared" si="86"/>
        <v>43</v>
      </c>
      <c r="Q239" s="1">
        <f t="shared" si="86"/>
        <v>116</v>
      </c>
      <c r="R239" s="1">
        <f t="shared" si="86"/>
        <v>1</v>
      </c>
      <c r="S239" s="1">
        <f t="shared" si="86"/>
        <v>5</v>
      </c>
      <c r="T239" s="1">
        <f t="shared" si="86"/>
        <v>1</v>
      </c>
      <c r="U239" s="1">
        <f t="shared" si="86"/>
        <v>1</v>
      </c>
      <c r="V239" s="1">
        <f t="shared" si="86"/>
        <v>26</v>
      </c>
      <c r="W239" s="1">
        <f t="shared" si="86"/>
        <v>101</v>
      </c>
    </row>
    <row r="240" spans="1:23" ht="19.5" customHeight="1">
      <c r="A240" s="1" t="s">
        <v>19</v>
      </c>
      <c r="B240" s="1">
        <f>SUM(D240,V240)</f>
        <v>56</v>
      </c>
      <c r="C240" s="1">
        <f>SUM(E240,W240)</f>
        <v>184</v>
      </c>
      <c r="D240" s="1">
        <f>SUM(F240,H240,L240,N240,P240,R240,T240,J240)</f>
        <v>42</v>
      </c>
      <c r="E240" s="1">
        <f>SUM(G240,I240,M240,O240,Q240,S240,U240,K240)</f>
        <v>129</v>
      </c>
      <c r="F240" s="9">
        <v>6</v>
      </c>
      <c r="G240" s="9">
        <v>22</v>
      </c>
      <c r="H240" s="9">
        <v>3</v>
      </c>
      <c r="I240" s="9">
        <v>23</v>
      </c>
      <c r="J240" s="9">
        <v>0</v>
      </c>
      <c r="K240" s="9">
        <v>0</v>
      </c>
      <c r="L240" s="9">
        <v>3</v>
      </c>
      <c r="M240" s="9">
        <v>3</v>
      </c>
      <c r="N240" s="9">
        <v>0</v>
      </c>
      <c r="O240" s="9">
        <v>1</v>
      </c>
      <c r="P240" s="9">
        <v>28</v>
      </c>
      <c r="Q240" s="9">
        <v>76</v>
      </c>
      <c r="R240" s="9">
        <v>1</v>
      </c>
      <c r="S240" s="9">
        <v>3</v>
      </c>
      <c r="T240" s="9">
        <v>1</v>
      </c>
      <c r="U240" s="9">
        <v>1</v>
      </c>
      <c r="V240" s="9">
        <v>14</v>
      </c>
      <c r="W240" s="9">
        <v>55</v>
      </c>
    </row>
    <row r="241" spans="1:23" ht="19.5" customHeight="1">
      <c r="A241" s="1" t="s">
        <v>20</v>
      </c>
      <c r="B241" s="1">
        <f>SUM(D241,V241)</f>
        <v>29</v>
      </c>
      <c r="C241" s="1">
        <f>SUM(E241,W241)</f>
        <v>101</v>
      </c>
      <c r="D241" s="1">
        <f>SUM(F241,H241,L241,N241,P241,R241,T241,J241)</f>
        <v>17</v>
      </c>
      <c r="E241" s="1">
        <f>SUM(G241,I241,M241,O241,Q241,S241,U241,K241)</f>
        <v>55</v>
      </c>
      <c r="F241" s="9">
        <v>2</v>
      </c>
      <c r="G241" s="9">
        <v>9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4</v>
      </c>
      <c r="N241" s="9">
        <v>0</v>
      </c>
      <c r="O241" s="9">
        <v>0</v>
      </c>
      <c r="P241" s="9">
        <v>15</v>
      </c>
      <c r="Q241" s="9">
        <v>40</v>
      </c>
      <c r="R241" s="9">
        <v>0</v>
      </c>
      <c r="S241" s="9">
        <v>2</v>
      </c>
      <c r="T241" s="9">
        <v>0</v>
      </c>
      <c r="U241" s="9">
        <v>0</v>
      </c>
      <c r="V241" s="9">
        <v>12</v>
      </c>
      <c r="W241" s="9">
        <v>46</v>
      </c>
    </row>
    <row r="242" ht="19.5" customHeight="1"/>
    <row r="243" spans="1:23" ht="19.5" customHeight="1">
      <c r="A243" s="1" t="s">
        <v>38</v>
      </c>
      <c r="B243" s="1">
        <f>SUM(B244:B245)</f>
        <v>313</v>
      </c>
      <c r="C243" s="1">
        <f>SUM(C244:C245)</f>
        <v>261</v>
      </c>
      <c r="D243" s="1">
        <f>SUM(D244:D245)</f>
        <v>298</v>
      </c>
      <c r="E243" s="1">
        <f>SUM(E244:E245)</f>
        <v>237</v>
      </c>
      <c r="F243" s="1">
        <f aca="true" t="shared" si="87" ref="F243:W243">F244+F245</f>
        <v>42</v>
      </c>
      <c r="G243" s="1">
        <f t="shared" si="87"/>
        <v>35</v>
      </c>
      <c r="H243" s="1">
        <f t="shared" si="87"/>
        <v>19</v>
      </c>
      <c r="I243" s="1">
        <f t="shared" si="87"/>
        <v>18</v>
      </c>
      <c r="J243" s="1">
        <f t="shared" si="87"/>
        <v>0</v>
      </c>
      <c r="K243" s="1">
        <f t="shared" si="87"/>
        <v>0</v>
      </c>
      <c r="L243" s="1">
        <f t="shared" si="87"/>
        <v>10</v>
      </c>
      <c r="M243" s="1">
        <f t="shared" si="87"/>
        <v>6</v>
      </c>
      <c r="N243" s="1">
        <f t="shared" si="87"/>
        <v>1</v>
      </c>
      <c r="O243" s="1">
        <f t="shared" si="87"/>
        <v>1</v>
      </c>
      <c r="P243" s="1">
        <f t="shared" si="87"/>
        <v>186</v>
      </c>
      <c r="Q243" s="1">
        <f t="shared" si="87"/>
        <v>161</v>
      </c>
      <c r="R243" s="1">
        <f t="shared" si="87"/>
        <v>11</v>
      </c>
      <c r="S243" s="1">
        <f t="shared" si="87"/>
        <v>3</v>
      </c>
      <c r="T243" s="1">
        <f t="shared" si="87"/>
        <v>29</v>
      </c>
      <c r="U243" s="1">
        <f t="shared" si="87"/>
        <v>13</v>
      </c>
      <c r="V243" s="1">
        <f t="shared" si="87"/>
        <v>15</v>
      </c>
      <c r="W243" s="1">
        <f t="shared" si="87"/>
        <v>24</v>
      </c>
    </row>
    <row r="244" spans="1:23" ht="19.5" customHeight="1">
      <c r="A244" s="1" t="s">
        <v>19</v>
      </c>
      <c r="B244" s="1">
        <f>SUM(D244,V244)</f>
        <v>223</v>
      </c>
      <c r="C244" s="1">
        <f>SUM(E244,W244)</f>
        <v>197</v>
      </c>
      <c r="D244" s="1">
        <f>SUM(F244,H244,L244,N244,P244,R244,T244,J244)</f>
        <v>212</v>
      </c>
      <c r="E244" s="1">
        <f>SUM(G244,I244,M244,O244,Q244,S244,U244,K244)</f>
        <v>182</v>
      </c>
      <c r="F244" s="9">
        <v>25</v>
      </c>
      <c r="G244" s="9">
        <v>29</v>
      </c>
      <c r="H244" s="9">
        <v>15</v>
      </c>
      <c r="I244" s="9">
        <v>14</v>
      </c>
      <c r="J244" s="9">
        <v>0</v>
      </c>
      <c r="K244" s="9">
        <v>0</v>
      </c>
      <c r="L244" s="9">
        <v>7</v>
      </c>
      <c r="M244" s="9">
        <v>5</v>
      </c>
      <c r="N244" s="9">
        <v>1</v>
      </c>
      <c r="O244" s="9">
        <v>1</v>
      </c>
      <c r="P244" s="9">
        <v>134</v>
      </c>
      <c r="Q244" s="9">
        <v>123</v>
      </c>
      <c r="R244" s="9">
        <v>8</v>
      </c>
      <c r="S244" s="9">
        <v>2</v>
      </c>
      <c r="T244" s="9">
        <v>22</v>
      </c>
      <c r="U244" s="9">
        <v>8</v>
      </c>
      <c r="V244" s="9">
        <v>11</v>
      </c>
      <c r="W244" s="9">
        <v>15</v>
      </c>
    </row>
    <row r="245" spans="1:23" ht="19.5" customHeight="1">
      <c r="A245" s="1" t="s">
        <v>20</v>
      </c>
      <c r="B245" s="1">
        <f>SUM(D245,V245)</f>
        <v>90</v>
      </c>
      <c r="C245" s="1">
        <f>SUM(E245,W245)</f>
        <v>64</v>
      </c>
      <c r="D245" s="1">
        <f>SUM(F245,H245,L245,N245,P245,R245,T245,J245)</f>
        <v>86</v>
      </c>
      <c r="E245" s="1">
        <f>SUM(G245,I245,M245,O245,Q245,S245,U245,K245)</f>
        <v>55</v>
      </c>
      <c r="F245" s="9">
        <v>17</v>
      </c>
      <c r="G245" s="9">
        <v>6</v>
      </c>
      <c r="H245" s="9">
        <v>4</v>
      </c>
      <c r="I245" s="9">
        <v>4</v>
      </c>
      <c r="J245" s="9">
        <v>0</v>
      </c>
      <c r="K245" s="9">
        <v>0</v>
      </c>
      <c r="L245" s="9">
        <v>3</v>
      </c>
      <c r="M245" s="9">
        <v>1</v>
      </c>
      <c r="N245" s="9">
        <v>0</v>
      </c>
      <c r="O245" s="9">
        <v>0</v>
      </c>
      <c r="P245" s="9">
        <v>52</v>
      </c>
      <c r="Q245" s="9">
        <v>38</v>
      </c>
      <c r="R245" s="9">
        <v>3</v>
      </c>
      <c r="S245" s="9">
        <v>1</v>
      </c>
      <c r="T245" s="9">
        <v>7</v>
      </c>
      <c r="U245" s="9">
        <v>5</v>
      </c>
      <c r="V245" s="9">
        <v>4</v>
      </c>
      <c r="W245" s="9">
        <v>9</v>
      </c>
    </row>
    <row r="246" ht="19.5" customHeight="1"/>
    <row r="247" spans="1:23" ht="19.5" customHeight="1">
      <c r="A247" s="8" t="s">
        <v>17</v>
      </c>
      <c r="B247" s="5">
        <f>B248+B249</f>
        <v>140</v>
      </c>
      <c r="C247" s="5">
        <f>C248+C249</f>
        <v>146</v>
      </c>
      <c r="D247" s="5">
        <f>D248+D249</f>
        <v>120</v>
      </c>
      <c r="E247" s="5">
        <f>E248+E249</f>
        <v>127</v>
      </c>
      <c r="F247" s="5">
        <f aca="true" t="shared" si="88" ref="F247:W247">F248+F249</f>
        <v>15</v>
      </c>
      <c r="G247" s="5">
        <f t="shared" si="88"/>
        <v>14</v>
      </c>
      <c r="H247" s="5">
        <f t="shared" si="88"/>
        <v>4</v>
      </c>
      <c r="I247" s="5">
        <f t="shared" si="88"/>
        <v>7</v>
      </c>
      <c r="J247" s="5">
        <f t="shared" si="88"/>
        <v>0</v>
      </c>
      <c r="K247" s="5">
        <f t="shared" si="88"/>
        <v>0</v>
      </c>
      <c r="L247" s="5">
        <f t="shared" si="88"/>
        <v>5</v>
      </c>
      <c r="M247" s="5">
        <f t="shared" si="88"/>
        <v>8</v>
      </c>
      <c r="N247" s="5">
        <f t="shared" si="88"/>
        <v>1</v>
      </c>
      <c r="O247" s="5">
        <f t="shared" si="88"/>
        <v>1</v>
      </c>
      <c r="P247" s="5">
        <f t="shared" si="88"/>
        <v>87</v>
      </c>
      <c r="Q247" s="5">
        <f t="shared" si="88"/>
        <v>82</v>
      </c>
      <c r="R247" s="5">
        <f t="shared" si="88"/>
        <v>3</v>
      </c>
      <c r="S247" s="5">
        <f t="shared" si="88"/>
        <v>10</v>
      </c>
      <c r="T247" s="5">
        <f t="shared" si="88"/>
        <v>5</v>
      </c>
      <c r="U247" s="5">
        <f t="shared" si="88"/>
        <v>5</v>
      </c>
      <c r="V247" s="5">
        <f t="shared" si="88"/>
        <v>20</v>
      </c>
      <c r="W247" s="5">
        <f t="shared" si="88"/>
        <v>19</v>
      </c>
    </row>
    <row r="248" spans="1:23" ht="19.5" customHeight="1">
      <c r="A248" s="1" t="s">
        <v>19</v>
      </c>
      <c r="B248" s="1">
        <f>SUM(D248,V248)</f>
        <v>64</v>
      </c>
      <c r="C248" s="1">
        <f>SUM(E248,W248)</f>
        <v>75</v>
      </c>
      <c r="D248" s="1">
        <f>SUM(F248,H248,L248,N248,P248,R248,T248,J248)</f>
        <v>58</v>
      </c>
      <c r="E248" s="1">
        <f>SUM(G248,I248,M248,O248,Q248,S248,U248,K248)</f>
        <v>70</v>
      </c>
      <c r="F248" s="1">
        <f>F252+F256</f>
        <v>10</v>
      </c>
      <c r="G248" s="1">
        <f aca="true" t="shared" si="89" ref="G248:W249">G252+G256</f>
        <v>9</v>
      </c>
      <c r="H248" s="1">
        <f t="shared" si="89"/>
        <v>1</v>
      </c>
      <c r="I248" s="1">
        <f t="shared" si="89"/>
        <v>3</v>
      </c>
      <c r="J248" s="1">
        <f t="shared" si="89"/>
        <v>0</v>
      </c>
      <c r="K248" s="1">
        <f t="shared" si="89"/>
        <v>0</v>
      </c>
      <c r="L248" s="1">
        <f t="shared" si="89"/>
        <v>3</v>
      </c>
      <c r="M248" s="1">
        <f t="shared" si="89"/>
        <v>5</v>
      </c>
      <c r="N248" s="1">
        <f t="shared" si="89"/>
        <v>1</v>
      </c>
      <c r="O248" s="1">
        <f t="shared" si="89"/>
        <v>1</v>
      </c>
      <c r="P248" s="1">
        <f t="shared" si="89"/>
        <v>38</v>
      </c>
      <c r="Q248" s="1">
        <f t="shared" si="89"/>
        <v>43</v>
      </c>
      <c r="R248" s="1">
        <f t="shared" si="89"/>
        <v>2</v>
      </c>
      <c r="S248" s="1">
        <f t="shared" si="89"/>
        <v>7</v>
      </c>
      <c r="T248" s="1">
        <f t="shared" si="89"/>
        <v>3</v>
      </c>
      <c r="U248" s="1">
        <f t="shared" si="89"/>
        <v>2</v>
      </c>
      <c r="V248" s="1">
        <f t="shared" si="89"/>
        <v>6</v>
      </c>
      <c r="W248" s="1">
        <f t="shared" si="89"/>
        <v>5</v>
      </c>
    </row>
    <row r="249" spans="1:23" ht="19.5" customHeight="1">
      <c r="A249" s="1" t="s">
        <v>20</v>
      </c>
      <c r="B249" s="1">
        <f>SUM(D249,V249)</f>
        <v>76</v>
      </c>
      <c r="C249" s="1">
        <f>SUM(E249,W249)</f>
        <v>71</v>
      </c>
      <c r="D249" s="1">
        <f>SUM(F249,H249,L249,N249,P249,R249,T249,J249)</f>
        <v>62</v>
      </c>
      <c r="E249" s="1">
        <f>SUM(G249,I249,M249,O249,Q249,S249,U249,K249)</f>
        <v>57</v>
      </c>
      <c r="F249" s="1">
        <f>F253+F257</f>
        <v>5</v>
      </c>
      <c r="G249" s="1">
        <f t="shared" si="89"/>
        <v>5</v>
      </c>
      <c r="H249" s="1">
        <f t="shared" si="89"/>
        <v>3</v>
      </c>
      <c r="I249" s="1">
        <f t="shared" si="89"/>
        <v>4</v>
      </c>
      <c r="J249" s="1">
        <f t="shared" si="89"/>
        <v>0</v>
      </c>
      <c r="K249" s="1">
        <f t="shared" si="89"/>
        <v>0</v>
      </c>
      <c r="L249" s="1">
        <f t="shared" si="89"/>
        <v>2</v>
      </c>
      <c r="M249" s="1">
        <f t="shared" si="89"/>
        <v>3</v>
      </c>
      <c r="N249" s="1">
        <f t="shared" si="89"/>
        <v>0</v>
      </c>
      <c r="O249" s="1">
        <f t="shared" si="89"/>
        <v>0</v>
      </c>
      <c r="P249" s="1">
        <f t="shared" si="89"/>
        <v>49</v>
      </c>
      <c r="Q249" s="1">
        <f t="shared" si="89"/>
        <v>39</v>
      </c>
      <c r="R249" s="1">
        <f t="shared" si="89"/>
        <v>1</v>
      </c>
      <c r="S249" s="1">
        <f t="shared" si="89"/>
        <v>3</v>
      </c>
      <c r="T249" s="1">
        <f t="shared" si="89"/>
        <v>2</v>
      </c>
      <c r="U249" s="1">
        <f t="shared" si="89"/>
        <v>3</v>
      </c>
      <c r="V249" s="1">
        <f t="shared" si="89"/>
        <v>14</v>
      </c>
      <c r="W249" s="1">
        <f t="shared" si="89"/>
        <v>14</v>
      </c>
    </row>
    <row r="250" ht="19.5" customHeight="1"/>
    <row r="251" spans="1:23" ht="19.5" customHeight="1">
      <c r="A251" s="1" t="s">
        <v>36</v>
      </c>
      <c r="B251" s="1">
        <f>SUM(B252:B253)</f>
        <v>59</v>
      </c>
      <c r="C251" s="1">
        <f>SUM(C252:C253)</f>
        <v>58</v>
      </c>
      <c r="D251" s="1">
        <f>SUM(D252:D253)</f>
        <v>59</v>
      </c>
      <c r="E251" s="1">
        <f>SUM(E252:E253)</f>
        <v>58</v>
      </c>
      <c r="F251" s="1">
        <f aca="true" t="shared" si="90" ref="F251:W251">F252+F253</f>
        <v>9</v>
      </c>
      <c r="G251" s="1">
        <f t="shared" si="90"/>
        <v>4</v>
      </c>
      <c r="H251" s="1">
        <f t="shared" si="90"/>
        <v>0</v>
      </c>
      <c r="I251" s="1">
        <f t="shared" si="90"/>
        <v>1</v>
      </c>
      <c r="J251" s="1">
        <f t="shared" si="90"/>
        <v>0</v>
      </c>
      <c r="K251" s="1">
        <f t="shared" si="90"/>
        <v>0</v>
      </c>
      <c r="L251" s="1">
        <f t="shared" si="90"/>
        <v>2</v>
      </c>
      <c r="M251" s="1">
        <f t="shared" si="90"/>
        <v>2</v>
      </c>
      <c r="N251" s="1">
        <f t="shared" si="90"/>
        <v>0</v>
      </c>
      <c r="O251" s="1">
        <f t="shared" si="90"/>
        <v>0</v>
      </c>
      <c r="P251" s="1">
        <f t="shared" si="90"/>
        <v>44</v>
      </c>
      <c r="Q251" s="1">
        <f t="shared" si="90"/>
        <v>43</v>
      </c>
      <c r="R251" s="1">
        <f t="shared" si="90"/>
        <v>1</v>
      </c>
      <c r="S251" s="1">
        <f t="shared" si="90"/>
        <v>5</v>
      </c>
      <c r="T251" s="1">
        <f t="shared" si="90"/>
        <v>3</v>
      </c>
      <c r="U251" s="1">
        <f t="shared" si="90"/>
        <v>3</v>
      </c>
      <c r="V251" s="1">
        <f t="shared" si="90"/>
        <v>0</v>
      </c>
      <c r="W251" s="1">
        <f t="shared" si="90"/>
        <v>0</v>
      </c>
    </row>
    <row r="252" spans="1:23" ht="19.5" customHeight="1">
      <c r="A252" s="1" t="s">
        <v>19</v>
      </c>
      <c r="B252" s="1">
        <f>SUM(D252,V252)</f>
        <v>30</v>
      </c>
      <c r="C252" s="1">
        <f>SUM(E252,W252)</f>
        <v>30</v>
      </c>
      <c r="D252" s="1">
        <f>SUM(F252,H252,L252,N252,P252,R252,T252,J252)</f>
        <v>30</v>
      </c>
      <c r="E252" s="1">
        <f>SUM(G252,I252,M252,O252,Q252,S252,U252,K252)</f>
        <v>30</v>
      </c>
      <c r="F252" s="9">
        <v>6</v>
      </c>
      <c r="G252" s="9">
        <v>1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1</v>
      </c>
      <c r="N252" s="9">
        <v>0</v>
      </c>
      <c r="O252" s="9">
        <v>0</v>
      </c>
      <c r="P252" s="9">
        <v>21</v>
      </c>
      <c r="Q252" s="9">
        <v>23</v>
      </c>
      <c r="R252" s="9">
        <v>1</v>
      </c>
      <c r="S252" s="9">
        <v>4</v>
      </c>
      <c r="T252" s="9">
        <v>2</v>
      </c>
      <c r="U252" s="9">
        <v>1</v>
      </c>
      <c r="V252" s="9">
        <v>0</v>
      </c>
      <c r="W252" s="9">
        <v>0</v>
      </c>
    </row>
    <row r="253" spans="1:23" ht="19.5" customHeight="1">
      <c r="A253" s="1" t="s">
        <v>20</v>
      </c>
      <c r="B253" s="1">
        <f>SUM(D253,V253)</f>
        <v>29</v>
      </c>
      <c r="C253" s="1">
        <f>SUM(E253,W253)</f>
        <v>28</v>
      </c>
      <c r="D253" s="1">
        <f>SUM(F253,H253,L253,N253,P253,R253,T253,J253)</f>
        <v>29</v>
      </c>
      <c r="E253" s="1">
        <f>SUM(G253,I253,M253,O253,Q253,S253,U253,K253)</f>
        <v>28</v>
      </c>
      <c r="F253" s="9">
        <v>3</v>
      </c>
      <c r="G253" s="9">
        <v>3</v>
      </c>
      <c r="H253" s="9">
        <v>0</v>
      </c>
      <c r="I253" s="9">
        <v>1</v>
      </c>
      <c r="J253" s="9">
        <v>0</v>
      </c>
      <c r="K253" s="9">
        <v>0</v>
      </c>
      <c r="L253" s="9">
        <v>2</v>
      </c>
      <c r="M253" s="9">
        <v>1</v>
      </c>
      <c r="N253" s="9">
        <v>0</v>
      </c>
      <c r="O253" s="9">
        <v>0</v>
      </c>
      <c r="P253" s="9">
        <v>23</v>
      </c>
      <c r="Q253" s="9">
        <v>20</v>
      </c>
      <c r="R253" s="9">
        <v>0</v>
      </c>
      <c r="S253" s="9">
        <v>1</v>
      </c>
      <c r="T253" s="9">
        <v>1</v>
      </c>
      <c r="U253" s="9">
        <v>2</v>
      </c>
      <c r="V253" s="9">
        <v>0</v>
      </c>
      <c r="W253" s="9">
        <v>0</v>
      </c>
    </row>
    <row r="254" spans="6:23" ht="19.5" customHeight="1"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</row>
    <row r="255" spans="1:23" ht="19.5" customHeight="1">
      <c r="A255" s="1" t="s">
        <v>37</v>
      </c>
      <c r="B255" s="1">
        <f>SUM(B256:B257)</f>
        <v>81</v>
      </c>
      <c r="C255" s="1">
        <f>SUM(C256:C257)</f>
        <v>88</v>
      </c>
      <c r="D255" s="1">
        <f>SUM(D256:D257)</f>
        <v>61</v>
      </c>
      <c r="E255" s="1">
        <f>SUM(E256:E257)</f>
        <v>69</v>
      </c>
      <c r="F255" s="1">
        <f aca="true" t="shared" si="91" ref="F255:W255">F256+F257</f>
        <v>6</v>
      </c>
      <c r="G255" s="1">
        <f t="shared" si="91"/>
        <v>10</v>
      </c>
      <c r="H255" s="1">
        <f t="shared" si="91"/>
        <v>4</v>
      </c>
      <c r="I255" s="1">
        <f t="shared" si="91"/>
        <v>6</v>
      </c>
      <c r="J255" s="1">
        <f t="shared" si="91"/>
        <v>0</v>
      </c>
      <c r="K255" s="1">
        <f t="shared" si="91"/>
        <v>0</v>
      </c>
      <c r="L255" s="1">
        <f t="shared" si="91"/>
        <v>3</v>
      </c>
      <c r="M255" s="1">
        <f t="shared" si="91"/>
        <v>6</v>
      </c>
      <c r="N255" s="1">
        <f t="shared" si="91"/>
        <v>1</v>
      </c>
      <c r="O255" s="1">
        <f t="shared" si="91"/>
        <v>1</v>
      </c>
      <c r="P255" s="1">
        <f t="shared" si="91"/>
        <v>43</v>
      </c>
      <c r="Q255" s="1">
        <f t="shared" si="91"/>
        <v>39</v>
      </c>
      <c r="R255" s="1">
        <f t="shared" si="91"/>
        <v>2</v>
      </c>
      <c r="S255" s="1">
        <f t="shared" si="91"/>
        <v>5</v>
      </c>
      <c r="T255" s="1">
        <f t="shared" si="91"/>
        <v>2</v>
      </c>
      <c r="U255" s="1">
        <f t="shared" si="91"/>
        <v>2</v>
      </c>
      <c r="V255" s="1">
        <f t="shared" si="91"/>
        <v>20</v>
      </c>
      <c r="W255" s="1">
        <f t="shared" si="91"/>
        <v>19</v>
      </c>
    </row>
    <row r="256" spans="1:23" ht="19.5" customHeight="1">
      <c r="A256" s="1" t="s">
        <v>19</v>
      </c>
      <c r="B256" s="1">
        <f>SUM(D256,V256)</f>
        <v>34</v>
      </c>
      <c r="C256" s="1">
        <f>SUM(E256,W256)</f>
        <v>45</v>
      </c>
      <c r="D256" s="1">
        <f>SUM(F256,H256,L256,N256,P256,R256,T256,J256)</f>
        <v>28</v>
      </c>
      <c r="E256" s="1">
        <f>SUM(G256,I256,M256,O256,Q256,S256,U256,K256)</f>
        <v>40</v>
      </c>
      <c r="F256" s="9">
        <v>4</v>
      </c>
      <c r="G256" s="9">
        <v>8</v>
      </c>
      <c r="H256" s="9">
        <v>1</v>
      </c>
      <c r="I256" s="9">
        <v>3</v>
      </c>
      <c r="J256" s="9">
        <v>0</v>
      </c>
      <c r="K256" s="9">
        <v>0</v>
      </c>
      <c r="L256" s="9">
        <v>3</v>
      </c>
      <c r="M256" s="9">
        <v>4</v>
      </c>
      <c r="N256" s="9">
        <v>1</v>
      </c>
      <c r="O256" s="9">
        <v>1</v>
      </c>
      <c r="P256" s="9">
        <v>17</v>
      </c>
      <c r="Q256" s="9">
        <v>20</v>
      </c>
      <c r="R256" s="9">
        <v>1</v>
      </c>
      <c r="S256" s="9">
        <v>3</v>
      </c>
      <c r="T256" s="9">
        <v>1</v>
      </c>
      <c r="U256" s="9">
        <v>1</v>
      </c>
      <c r="V256" s="9">
        <v>6</v>
      </c>
      <c r="W256" s="9">
        <v>5</v>
      </c>
    </row>
    <row r="257" spans="1:23" ht="19.5" customHeight="1">
      <c r="A257" s="1" t="s">
        <v>20</v>
      </c>
      <c r="B257" s="1">
        <f>SUM(D257,V257)</f>
        <v>47</v>
      </c>
      <c r="C257" s="1">
        <f>SUM(E257,W257)</f>
        <v>43</v>
      </c>
      <c r="D257" s="1">
        <f>SUM(F257,H257,L257,N257,P257,R257,T257,J257)</f>
        <v>33</v>
      </c>
      <c r="E257" s="1">
        <f>SUM(G257,I257,M257,O257,Q257,S257,U257,K257)</f>
        <v>29</v>
      </c>
      <c r="F257" s="9">
        <v>2</v>
      </c>
      <c r="G257" s="9">
        <v>2</v>
      </c>
      <c r="H257" s="9">
        <v>3</v>
      </c>
      <c r="I257" s="9">
        <v>3</v>
      </c>
      <c r="J257" s="9">
        <v>0</v>
      </c>
      <c r="K257" s="9">
        <v>0</v>
      </c>
      <c r="L257" s="9">
        <v>0</v>
      </c>
      <c r="M257" s="9">
        <v>2</v>
      </c>
      <c r="N257" s="9">
        <v>0</v>
      </c>
      <c r="O257" s="9">
        <v>0</v>
      </c>
      <c r="P257" s="9">
        <v>26</v>
      </c>
      <c r="Q257" s="9">
        <v>19</v>
      </c>
      <c r="R257" s="9">
        <v>1</v>
      </c>
      <c r="S257" s="9">
        <v>2</v>
      </c>
      <c r="T257" s="9">
        <v>1</v>
      </c>
      <c r="U257" s="9">
        <v>1</v>
      </c>
      <c r="V257" s="9">
        <v>14</v>
      </c>
      <c r="W257" s="9">
        <v>14</v>
      </c>
    </row>
    <row r="258" ht="19.5" customHeight="1"/>
    <row r="259" spans="1:23" ht="19.5" customHeight="1">
      <c r="A259" s="8" t="s">
        <v>18</v>
      </c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9.5" customHeight="1">
      <c r="A260" s="1" t="s">
        <v>38</v>
      </c>
      <c r="B260" s="1">
        <f>SUM(B261:B262)</f>
        <v>324</v>
      </c>
      <c r="C260" s="1">
        <f>SUM(C261:C262)</f>
        <v>233</v>
      </c>
      <c r="D260" s="1">
        <f>SUM(D261:D262)</f>
        <v>316</v>
      </c>
      <c r="E260" s="1">
        <f>SUM(E261:E262)</f>
        <v>227</v>
      </c>
      <c r="F260" s="1">
        <f aca="true" t="shared" si="92" ref="F260:W260">F261+F262</f>
        <v>17</v>
      </c>
      <c r="G260" s="1">
        <f t="shared" si="92"/>
        <v>8</v>
      </c>
      <c r="H260" s="1">
        <f t="shared" si="92"/>
        <v>45</v>
      </c>
      <c r="I260" s="1">
        <f t="shared" si="92"/>
        <v>23</v>
      </c>
      <c r="J260" s="1">
        <f t="shared" si="92"/>
        <v>0</v>
      </c>
      <c r="K260" s="1">
        <f t="shared" si="92"/>
        <v>0</v>
      </c>
      <c r="L260" s="1">
        <f t="shared" si="92"/>
        <v>15</v>
      </c>
      <c r="M260" s="1">
        <f t="shared" si="92"/>
        <v>16</v>
      </c>
      <c r="N260" s="1">
        <f t="shared" si="92"/>
        <v>2</v>
      </c>
      <c r="O260" s="1">
        <f t="shared" si="92"/>
        <v>0</v>
      </c>
      <c r="P260" s="1">
        <f t="shared" si="92"/>
        <v>217</v>
      </c>
      <c r="Q260" s="1">
        <f t="shared" si="92"/>
        <v>160</v>
      </c>
      <c r="R260" s="1">
        <f t="shared" si="92"/>
        <v>10</v>
      </c>
      <c r="S260" s="1">
        <f t="shared" si="92"/>
        <v>15</v>
      </c>
      <c r="T260" s="1">
        <f t="shared" si="92"/>
        <v>10</v>
      </c>
      <c r="U260" s="1">
        <f t="shared" si="92"/>
        <v>5</v>
      </c>
      <c r="V260" s="1">
        <f t="shared" si="92"/>
        <v>8</v>
      </c>
      <c r="W260" s="1">
        <f t="shared" si="92"/>
        <v>6</v>
      </c>
    </row>
    <row r="261" spans="1:23" ht="19.5" customHeight="1">
      <c r="A261" s="1" t="s">
        <v>19</v>
      </c>
      <c r="B261" s="1">
        <f>SUM(D261,V261)</f>
        <v>286</v>
      </c>
      <c r="C261" s="1">
        <f>SUM(E261,W261)</f>
        <v>203</v>
      </c>
      <c r="D261" s="1">
        <f>SUM(F261,H261,L261,N261,P261,R261,T261,J261)</f>
        <v>279</v>
      </c>
      <c r="E261" s="1">
        <f>SUM(G261,I261,M261,O261,Q261,S261,U261,K261)</f>
        <v>197</v>
      </c>
      <c r="F261" s="9">
        <v>14</v>
      </c>
      <c r="G261" s="9">
        <v>8</v>
      </c>
      <c r="H261" s="9">
        <v>37</v>
      </c>
      <c r="I261" s="9">
        <v>21</v>
      </c>
      <c r="J261" s="9">
        <v>0</v>
      </c>
      <c r="K261" s="9">
        <v>0</v>
      </c>
      <c r="L261" s="9">
        <v>12</v>
      </c>
      <c r="M261" s="9">
        <v>13</v>
      </c>
      <c r="N261" s="9">
        <v>2</v>
      </c>
      <c r="O261" s="9">
        <v>0</v>
      </c>
      <c r="P261" s="9">
        <v>195</v>
      </c>
      <c r="Q261" s="9">
        <v>137</v>
      </c>
      <c r="R261" s="9">
        <v>9</v>
      </c>
      <c r="S261" s="9">
        <v>13</v>
      </c>
      <c r="T261" s="9">
        <v>10</v>
      </c>
      <c r="U261" s="9">
        <v>5</v>
      </c>
      <c r="V261" s="9">
        <v>7</v>
      </c>
      <c r="W261" s="9">
        <v>6</v>
      </c>
    </row>
    <row r="262" spans="1:23" ht="19.5" customHeight="1">
      <c r="A262" s="1" t="s">
        <v>20</v>
      </c>
      <c r="B262" s="1">
        <f>SUM(D262,V262)</f>
        <v>38</v>
      </c>
      <c r="C262" s="1">
        <f>SUM(E262,W262)</f>
        <v>30</v>
      </c>
      <c r="D262" s="1">
        <f>SUM(F262,H262,L262,N262,P262,R262,T262,J262)</f>
        <v>37</v>
      </c>
      <c r="E262" s="1">
        <f>SUM(G262,I262,M262,O262,Q262,S262,U262,K262)</f>
        <v>30</v>
      </c>
      <c r="F262" s="9">
        <v>3</v>
      </c>
      <c r="G262" s="9">
        <v>0</v>
      </c>
      <c r="H262" s="9">
        <v>8</v>
      </c>
      <c r="I262" s="9">
        <v>2</v>
      </c>
      <c r="J262" s="9">
        <v>0</v>
      </c>
      <c r="K262" s="9">
        <v>0</v>
      </c>
      <c r="L262" s="9">
        <v>3</v>
      </c>
      <c r="M262" s="9">
        <v>3</v>
      </c>
      <c r="N262" s="9">
        <v>0</v>
      </c>
      <c r="O262" s="9">
        <v>0</v>
      </c>
      <c r="P262" s="9">
        <v>22</v>
      </c>
      <c r="Q262" s="9">
        <v>23</v>
      </c>
      <c r="R262" s="9">
        <v>1</v>
      </c>
      <c r="S262" s="9">
        <v>2</v>
      </c>
      <c r="T262" s="9">
        <v>0</v>
      </c>
      <c r="U262" s="9">
        <v>0</v>
      </c>
      <c r="V262" s="9">
        <v>1</v>
      </c>
      <c r="W262" s="9">
        <v>0</v>
      </c>
    </row>
    <row r="263" ht="19.5" customHeight="1"/>
    <row r="264" ht="19.5" customHeight="1"/>
    <row r="265" ht="19.5" customHeight="1">
      <c r="V265" s="1" t="s">
        <v>48</v>
      </c>
    </row>
    <row r="266" ht="19.5" customHeight="1">
      <c r="V266" s="1" t="s">
        <v>49</v>
      </c>
    </row>
    <row r="267" spans="1:22" ht="12.75">
      <c r="A267" s="1" t="s">
        <v>22</v>
      </c>
      <c r="V267" s="1" t="s">
        <v>50</v>
      </c>
    </row>
    <row r="268" ht="12.75">
      <c r="A268" s="1" t="s">
        <v>40</v>
      </c>
    </row>
    <row r="269" ht="12.75">
      <c r="A269" s="1" t="s">
        <v>41</v>
      </c>
    </row>
    <row r="270" ht="12.75">
      <c r="A270" s="1" t="s">
        <v>42</v>
      </c>
    </row>
    <row r="271" ht="12.75">
      <c r="A271" s="1" t="s">
        <v>43</v>
      </c>
    </row>
  </sheetData>
  <sheetProtection/>
  <printOptions/>
  <pageMargins left="0.2" right="0.21" top="0.27" bottom="0.27" header="0.17" footer="0.16"/>
  <pageSetup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candya</cp:lastModifiedBy>
  <cp:lastPrinted>2010-09-30T13:06:39Z</cp:lastPrinted>
  <dcterms:created xsi:type="dcterms:W3CDTF">1998-09-22T13:18:48Z</dcterms:created>
  <dcterms:modified xsi:type="dcterms:W3CDTF">2010-10-04T18:11:48Z</dcterms:modified>
  <cp:category/>
  <cp:version/>
  <cp:contentType/>
  <cp:contentStatus/>
</cp:coreProperties>
</file>