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7665" windowHeight="5745" tabRatio="598"/>
  </bookViews>
  <sheets>
    <sheet name="875" sheetId="2" r:id="rId1"/>
  </sheets>
  <definedNames>
    <definedName name="_xlnm.Criteria">#REF!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C246" i="2"/>
  <c r="B246"/>
  <c r="C245"/>
  <c r="B245"/>
  <c r="C241"/>
  <c r="B241"/>
  <c r="E262"/>
  <c r="D262"/>
  <c r="C262"/>
  <c r="B262"/>
  <c r="B11"/>
  <c r="B10"/>
  <c r="G23"/>
  <c r="H23"/>
  <c r="I23"/>
  <c r="J23"/>
  <c r="K23"/>
  <c r="L23"/>
  <c r="M23"/>
  <c r="N23"/>
  <c r="O23"/>
  <c r="P23"/>
  <c r="Q23"/>
  <c r="R23"/>
  <c r="S23"/>
  <c r="T23"/>
  <c r="U23"/>
  <c r="V23"/>
  <c r="W23"/>
  <c r="F23"/>
  <c r="F22"/>
  <c r="W27" l="1"/>
  <c r="V27"/>
  <c r="U27"/>
  <c r="T27"/>
  <c r="S27"/>
  <c r="R27"/>
  <c r="Q27"/>
  <c r="P27"/>
  <c r="O27"/>
  <c r="N27"/>
  <c r="M27"/>
  <c r="L27"/>
  <c r="K27"/>
  <c r="J27"/>
  <c r="I27"/>
  <c r="H27"/>
  <c r="G27"/>
  <c r="F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D23"/>
  <c r="E23"/>
  <c r="E22"/>
  <c r="W22"/>
  <c r="V22"/>
  <c r="U22"/>
  <c r="T22"/>
  <c r="S22"/>
  <c r="R22"/>
  <c r="Q22"/>
  <c r="P22"/>
  <c r="O22"/>
  <c r="N22"/>
  <c r="M22"/>
  <c r="L22"/>
  <c r="K22"/>
  <c r="J22"/>
  <c r="I22"/>
  <c r="H22"/>
  <c r="G22"/>
  <c r="G19"/>
  <c r="G18"/>
  <c r="F19"/>
  <c r="F18"/>
  <c r="W19"/>
  <c r="V19"/>
  <c r="U19"/>
  <c r="T19"/>
  <c r="S19"/>
  <c r="R19"/>
  <c r="Q19"/>
  <c r="P19"/>
  <c r="O19"/>
  <c r="N19"/>
  <c r="M19"/>
  <c r="L19"/>
  <c r="K19"/>
  <c r="J19"/>
  <c r="I19"/>
  <c r="H19"/>
  <c r="W18"/>
  <c r="V18"/>
  <c r="U18"/>
  <c r="T18"/>
  <c r="S18"/>
  <c r="R18"/>
  <c r="Q18"/>
  <c r="P18"/>
  <c r="O18"/>
  <c r="N18"/>
  <c r="M18"/>
  <c r="L18"/>
  <c r="K18"/>
  <c r="J18"/>
  <c r="I18"/>
  <c r="H18"/>
  <c r="W15"/>
  <c r="V15"/>
  <c r="U15"/>
  <c r="T15"/>
  <c r="S15"/>
  <c r="R15"/>
  <c r="Q15"/>
  <c r="P15"/>
  <c r="O15"/>
  <c r="N15"/>
  <c r="M15"/>
  <c r="L15"/>
  <c r="K15"/>
  <c r="J15"/>
  <c r="I15"/>
  <c r="H15"/>
  <c r="G15"/>
  <c r="W14"/>
  <c r="V14"/>
  <c r="U14"/>
  <c r="T14"/>
  <c r="S14"/>
  <c r="R14"/>
  <c r="Q14"/>
  <c r="P14"/>
  <c r="O14"/>
  <c r="N14"/>
  <c r="M14"/>
  <c r="L14"/>
  <c r="K14"/>
  <c r="J14"/>
  <c r="I14"/>
  <c r="H14"/>
  <c r="G14"/>
  <c r="F15"/>
  <c r="F14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C238"/>
  <c r="B238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B237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C236"/>
  <c r="B236"/>
  <c r="E246"/>
  <c r="D246"/>
  <c r="E245"/>
  <c r="D245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C244"/>
  <c r="B244"/>
  <c r="E242"/>
  <c r="D242"/>
  <c r="C242"/>
  <c r="B242"/>
  <c r="E241"/>
  <c r="D241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E206"/>
  <c r="D206"/>
  <c r="C206"/>
  <c r="B206"/>
  <c r="E205"/>
  <c r="D205"/>
  <c r="C205"/>
  <c r="B205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M21"/>
  <c r="L21"/>
  <c r="M31"/>
  <c r="L31"/>
  <c r="M30"/>
  <c r="L30"/>
  <c r="M29"/>
  <c r="L29"/>
  <c r="E43"/>
  <c r="D43"/>
  <c r="C43"/>
  <c r="B43"/>
  <c r="E42"/>
  <c r="D42"/>
  <c r="C42"/>
  <c r="B42"/>
  <c r="E41"/>
  <c r="D41"/>
  <c r="C41"/>
  <c r="B41"/>
  <c r="M41"/>
  <c r="L41"/>
  <c r="E267"/>
  <c r="D267"/>
  <c r="C267"/>
  <c r="B267"/>
  <c r="E266"/>
  <c r="D266"/>
  <c r="C266"/>
  <c r="B266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C265"/>
  <c r="B265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F225"/>
  <c r="F209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F193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F181"/>
  <c r="F165"/>
  <c r="G153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H153"/>
  <c r="I153"/>
  <c r="J153"/>
  <c r="K153"/>
  <c r="L153"/>
  <c r="M153"/>
  <c r="N153"/>
  <c r="O153"/>
  <c r="P153"/>
  <c r="Q153"/>
  <c r="R153"/>
  <c r="S153"/>
  <c r="T153"/>
  <c r="U153"/>
  <c r="V153"/>
  <c r="W153"/>
  <c r="F153"/>
  <c r="F141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E138"/>
  <c r="D138"/>
  <c r="C138"/>
  <c r="B138"/>
  <c r="E137"/>
  <c r="D137"/>
  <c r="C137"/>
  <c r="B137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F124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F112"/>
  <c r="E113"/>
  <c r="D113"/>
  <c r="C113"/>
  <c r="B113"/>
  <c r="E112"/>
  <c r="D112"/>
  <c r="C112"/>
  <c r="B112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E109"/>
  <c r="D109"/>
  <c r="C109"/>
  <c r="B109"/>
  <c r="E108"/>
  <c r="D108"/>
  <c r="C108"/>
  <c r="B108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F91" l="1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G79"/>
  <c r="H79"/>
  <c r="I79"/>
  <c r="J79"/>
  <c r="J78" s="1"/>
  <c r="K79"/>
  <c r="L79"/>
  <c r="M79"/>
  <c r="N79"/>
  <c r="N78" s="1"/>
  <c r="O79"/>
  <c r="P79"/>
  <c r="Q79"/>
  <c r="R79"/>
  <c r="R78" s="1"/>
  <c r="S79"/>
  <c r="T79"/>
  <c r="U79"/>
  <c r="V79"/>
  <c r="V78" s="1"/>
  <c r="W79"/>
  <c r="F79"/>
  <c r="F78" s="1"/>
  <c r="I60"/>
  <c r="F59"/>
  <c r="F60"/>
  <c r="G60"/>
  <c r="H60"/>
  <c r="J60"/>
  <c r="K60"/>
  <c r="L60"/>
  <c r="M60"/>
  <c r="N60"/>
  <c r="O60"/>
  <c r="P60"/>
  <c r="Q60"/>
  <c r="R60"/>
  <c r="S60"/>
  <c r="T60"/>
  <c r="U60"/>
  <c r="V60"/>
  <c r="W60"/>
  <c r="G59"/>
  <c r="H59"/>
  <c r="I59"/>
  <c r="J59"/>
  <c r="J58" s="1"/>
  <c r="K59"/>
  <c r="L59"/>
  <c r="L58" s="1"/>
  <c r="M59"/>
  <c r="N59"/>
  <c r="N58" s="1"/>
  <c r="O59"/>
  <c r="P59"/>
  <c r="P58" s="1"/>
  <c r="Q59"/>
  <c r="R59"/>
  <c r="R58" s="1"/>
  <c r="S59"/>
  <c r="T59"/>
  <c r="T58" s="1"/>
  <c r="U59"/>
  <c r="V59"/>
  <c r="V58" s="1"/>
  <c r="W59"/>
  <c r="F249"/>
  <c r="F47"/>
  <c r="G47"/>
  <c r="H47"/>
  <c r="I47"/>
  <c r="J47"/>
  <c r="K47"/>
  <c r="L47"/>
  <c r="M47"/>
  <c r="N47"/>
  <c r="O47"/>
  <c r="P47"/>
  <c r="Q47"/>
  <c r="R47"/>
  <c r="S47"/>
  <c r="S45" s="1"/>
  <c r="T47"/>
  <c r="U47"/>
  <c r="U45" s="1"/>
  <c r="V47"/>
  <c r="W47"/>
  <c r="W45" s="1"/>
  <c r="G46"/>
  <c r="H46"/>
  <c r="I46"/>
  <c r="J46"/>
  <c r="K46"/>
  <c r="L46"/>
  <c r="M46"/>
  <c r="N46"/>
  <c r="O46"/>
  <c r="P46"/>
  <c r="Q46"/>
  <c r="R46"/>
  <c r="S46"/>
  <c r="T46"/>
  <c r="U46"/>
  <c r="V46"/>
  <c r="W46"/>
  <c r="F46"/>
  <c r="I30"/>
  <c r="E234"/>
  <c r="D234"/>
  <c r="C234"/>
  <c r="B234"/>
  <c r="E233"/>
  <c r="D233"/>
  <c r="C233"/>
  <c r="B233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B232"/>
  <c r="E230"/>
  <c r="D230"/>
  <c r="C230"/>
  <c r="B230"/>
  <c r="E229"/>
  <c r="D229"/>
  <c r="C229"/>
  <c r="B229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C228"/>
  <c r="B228"/>
  <c r="E222"/>
  <c r="D222"/>
  <c r="C222"/>
  <c r="B222"/>
  <c r="E221"/>
  <c r="D221"/>
  <c r="C221"/>
  <c r="B221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B220"/>
  <c r="E218"/>
  <c r="D218"/>
  <c r="C218"/>
  <c r="B218"/>
  <c r="E217"/>
  <c r="D217"/>
  <c r="C217"/>
  <c r="B217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C216"/>
  <c r="B216"/>
  <c r="E214"/>
  <c r="D214"/>
  <c r="C214"/>
  <c r="B214"/>
  <c r="E213"/>
  <c r="D213"/>
  <c r="C213"/>
  <c r="B213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C212"/>
  <c r="B212"/>
  <c r="E202"/>
  <c r="D202"/>
  <c r="C202"/>
  <c r="B202"/>
  <c r="E201"/>
  <c r="D201"/>
  <c r="C201"/>
  <c r="B201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E198"/>
  <c r="D198"/>
  <c r="C198"/>
  <c r="B198"/>
  <c r="E197"/>
  <c r="D197"/>
  <c r="C197"/>
  <c r="B197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E190"/>
  <c r="D190"/>
  <c r="C190"/>
  <c r="B190"/>
  <c r="E189"/>
  <c r="D189"/>
  <c r="C189"/>
  <c r="B189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E186"/>
  <c r="D186"/>
  <c r="C186"/>
  <c r="B186"/>
  <c r="E185"/>
  <c r="D185"/>
  <c r="C185"/>
  <c r="B185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E178"/>
  <c r="D178"/>
  <c r="C178"/>
  <c r="B178"/>
  <c r="E177"/>
  <c r="D177"/>
  <c r="C177"/>
  <c r="B177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E174"/>
  <c r="D174"/>
  <c r="C174"/>
  <c r="B174"/>
  <c r="E173"/>
  <c r="D173"/>
  <c r="C173"/>
  <c r="B173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E170"/>
  <c r="D170"/>
  <c r="C170"/>
  <c r="B170"/>
  <c r="E169"/>
  <c r="D169"/>
  <c r="C169"/>
  <c r="B169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E162"/>
  <c r="D162"/>
  <c r="C162"/>
  <c r="B162"/>
  <c r="E161"/>
  <c r="D161"/>
  <c r="C161"/>
  <c r="B161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E158"/>
  <c r="D158"/>
  <c r="C158"/>
  <c r="B158"/>
  <c r="E157"/>
  <c r="D157"/>
  <c r="C157"/>
  <c r="B157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E150"/>
  <c r="D150"/>
  <c r="C150"/>
  <c r="B150"/>
  <c r="E149"/>
  <c r="D149"/>
  <c r="C149"/>
  <c r="B149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E146"/>
  <c r="D146"/>
  <c r="C146"/>
  <c r="B146"/>
  <c r="E145"/>
  <c r="D145"/>
  <c r="C145"/>
  <c r="B145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E133"/>
  <c r="D133"/>
  <c r="C133"/>
  <c r="B133"/>
  <c r="E132"/>
  <c r="D132"/>
  <c r="C132"/>
  <c r="B132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E129"/>
  <c r="D129"/>
  <c r="C129"/>
  <c r="B129"/>
  <c r="E128"/>
  <c r="D128"/>
  <c r="C128"/>
  <c r="B128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E121"/>
  <c r="D121"/>
  <c r="C121"/>
  <c r="B121"/>
  <c r="E120"/>
  <c r="D120"/>
  <c r="C120"/>
  <c r="B120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E117"/>
  <c r="D117"/>
  <c r="C117"/>
  <c r="B117"/>
  <c r="E116"/>
  <c r="D116"/>
  <c r="C116"/>
  <c r="B116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E104"/>
  <c r="D104"/>
  <c r="C104"/>
  <c r="B104"/>
  <c r="E103"/>
  <c r="D103"/>
  <c r="C103"/>
  <c r="B103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E100"/>
  <c r="D100"/>
  <c r="C100"/>
  <c r="B100"/>
  <c r="E99"/>
  <c r="D99"/>
  <c r="C99"/>
  <c r="B99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E96"/>
  <c r="D96"/>
  <c r="C96"/>
  <c r="B96"/>
  <c r="E95"/>
  <c r="D95"/>
  <c r="C95"/>
  <c r="B95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E88"/>
  <c r="D88"/>
  <c r="C88"/>
  <c r="B88"/>
  <c r="E87"/>
  <c r="D87"/>
  <c r="C87"/>
  <c r="B87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E84"/>
  <c r="D84"/>
  <c r="C84"/>
  <c r="B84"/>
  <c r="E83"/>
  <c r="D83"/>
  <c r="C83"/>
  <c r="B83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E76"/>
  <c r="D76"/>
  <c r="C76"/>
  <c r="B76"/>
  <c r="E75"/>
  <c r="D75"/>
  <c r="C75"/>
  <c r="B75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E72"/>
  <c r="D72"/>
  <c r="C72"/>
  <c r="B72"/>
  <c r="E71"/>
  <c r="D71"/>
  <c r="C71"/>
  <c r="B7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E68"/>
  <c r="D68"/>
  <c r="C68"/>
  <c r="B68"/>
  <c r="E67"/>
  <c r="D67"/>
  <c r="C67"/>
  <c r="B67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E64"/>
  <c r="D64"/>
  <c r="C64"/>
  <c r="B64"/>
  <c r="E63"/>
  <c r="D63"/>
  <c r="C63"/>
  <c r="B63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E261"/>
  <c r="D261"/>
  <c r="C261"/>
  <c r="B261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C260"/>
  <c r="B260"/>
  <c r="E258"/>
  <c r="D258"/>
  <c r="C258"/>
  <c r="B258"/>
  <c r="E257"/>
  <c r="D257"/>
  <c r="C257"/>
  <c r="B257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E254"/>
  <c r="D254"/>
  <c r="C254"/>
  <c r="B254"/>
  <c r="E253"/>
  <c r="D253"/>
  <c r="C253"/>
  <c r="B253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E55"/>
  <c r="D55"/>
  <c r="C55"/>
  <c r="B55"/>
  <c r="E54"/>
  <c r="D54"/>
  <c r="C54"/>
  <c r="B54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E51"/>
  <c r="D51"/>
  <c r="C51"/>
  <c r="B51"/>
  <c r="E50"/>
  <c r="D50"/>
  <c r="C50"/>
  <c r="B50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W41"/>
  <c r="V41"/>
  <c r="U41"/>
  <c r="T41"/>
  <c r="S41"/>
  <c r="R41"/>
  <c r="Q41"/>
  <c r="P41"/>
  <c r="O41"/>
  <c r="N41"/>
  <c r="K41"/>
  <c r="J41"/>
  <c r="I41"/>
  <c r="H41"/>
  <c r="G41"/>
  <c r="F41"/>
  <c r="E39"/>
  <c r="D39"/>
  <c r="C39"/>
  <c r="B39"/>
  <c r="E38"/>
  <c r="D38"/>
  <c r="C38"/>
  <c r="B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D34"/>
  <c r="D35"/>
  <c r="B35" s="1"/>
  <c r="E35"/>
  <c r="C35" s="1"/>
  <c r="E34"/>
  <c r="E226"/>
  <c r="D226"/>
  <c r="C226"/>
  <c r="B226"/>
  <c r="E225"/>
  <c r="D225"/>
  <c r="C225"/>
  <c r="B225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C224"/>
  <c r="B224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F208" s="1"/>
  <c r="E210"/>
  <c r="D210"/>
  <c r="C210"/>
  <c r="B210"/>
  <c r="W209"/>
  <c r="W208" s="1"/>
  <c r="V209"/>
  <c r="V208" s="1"/>
  <c r="U209"/>
  <c r="U208" s="1"/>
  <c r="T209"/>
  <c r="T208" s="1"/>
  <c r="S209"/>
  <c r="S208" s="1"/>
  <c r="R209"/>
  <c r="R208" s="1"/>
  <c r="Q209"/>
  <c r="Q208" s="1"/>
  <c r="P209"/>
  <c r="P208" s="1"/>
  <c r="O209"/>
  <c r="O208" s="1"/>
  <c r="N209"/>
  <c r="N208" s="1"/>
  <c r="M209"/>
  <c r="M208" s="1"/>
  <c r="L209"/>
  <c r="L208" s="1"/>
  <c r="K209"/>
  <c r="K208" s="1"/>
  <c r="J209"/>
  <c r="I209"/>
  <c r="I208" s="1"/>
  <c r="H209"/>
  <c r="H208" s="1"/>
  <c r="G209"/>
  <c r="E209" s="1"/>
  <c r="D209"/>
  <c r="B209" s="1"/>
  <c r="B208" s="1"/>
  <c r="J208"/>
  <c r="E194"/>
  <c r="D194"/>
  <c r="B194" s="1"/>
  <c r="C194"/>
  <c r="E193"/>
  <c r="D193"/>
  <c r="B193" s="1"/>
  <c r="B192" s="1"/>
  <c r="C193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E182"/>
  <c r="D182"/>
  <c r="C182"/>
  <c r="B182"/>
  <c r="E181"/>
  <c r="D181"/>
  <c r="C181"/>
  <c r="B181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F164" s="1"/>
  <c r="E166"/>
  <c r="D166"/>
  <c r="C166"/>
  <c r="B166"/>
  <c r="W165"/>
  <c r="W164" s="1"/>
  <c r="V165"/>
  <c r="V164" s="1"/>
  <c r="U165"/>
  <c r="U164" s="1"/>
  <c r="T165"/>
  <c r="T164" s="1"/>
  <c r="S165"/>
  <c r="S164" s="1"/>
  <c r="R165"/>
  <c r="R164" s="1"/>
  <c r="Q165"/>
  <c r="Q164" s="1"/>
  <c r="P165"/>
  <c r="P164" s="1"/>
  <c r="O165"/>
  <c r="O164" s="1"/>
  <c r="N165"/>
  <c r="N164" s="1"/>
  <c r="M165"/>
  <c r="M164" s="1"/>
  <c r="L165"/>
  <c r="L164" s="1"/>
  <c r="K165"/>
  <c r="K164" s="1"/>
  <c r="J165"/>
  <c r="J164" s="1"/>
  <c r="I165"/>
  <c r="I164" s="1"/>
  <c r="H165"/>
  <c r="D165" s="1"/>
  <c r="G165"/>
  <c r="E165" s="1"/>
  <c r="E154"/>
  <c r="D154"/>
  <c r="C154"/>
  <c r="B154"/>
  <c r="E153"/>
  <c r="D153"/>
  <c r="C153"/>
  <c r="B153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E142"/>
  <c r="C142" s="1"/>
  <c r="E141"/>
  <c r="D141"/>
  <c r="C141"/>
  <c r="B141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25"/>
  <c r="D125"/>
  <c r="C125"/>
  <c r="B125"/>
  <c r="E124"/>
  <c r="D124"/>
  <c r="C124"/>
  <c r="B124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W91"/>
  <c r="V91"/>
  <c r="U91"/>
  <c r="T91"/>
  <c r="S91"/>
  <c r="R91"/>
  <c r="Q91"/>
  <c r="P91"/>
  <c r="O91"/>
  <c r="N91"/>
  <c r="M91"/>
  <c r="L91"/>
  <c r="K91"/>
  <c r="J91"/>
  <c r="I91"/>
  <c r="H91"/>
  <c r="G91"/>
  <c r="E91" s="1"/>
  <c r="D91"/>
  <c r="B91" s="1"/>
  <c r="B90" s="1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80"/>
  <c r="D80"/>
  <c r="C80"/>
  <c r="B80"/>
  <c r="D79"/>
  <c r="B79" s="1"/>
  <c r="B78" s="1"/>
  <c r="T78"/>
  <c r="P78"/>
  <c r="L78"/>
  <c r="H78"/>
  <c r="D78"/>
  <c r="D60"/>
  <c r="B60" s="1"/>
  <c r="W58"/>
  <c r="U58"/>
  <c r="S58"/>
  <c r="Q58"/>
  <c r="O58"/>
  <c r="M58"/>
  <c r="K58"/>
  <c r="I58"/>
  <c r="G58"/>
  <c r="W250"/>
  <c r="C240" s="1"/>
  <c r="V250"/>
  <c r="B240" s="1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D47"/>
  <c r="B47" s="1"/>
  <c r="E46"/>
  <c r="D46"/>
  <c r="C46"/>
  <c r="B46"/>
  <c r="V45"/>
  <c r="T45"/>
  <c r="R45"/>
  <c r="P45"/>
  <c r="N45"/>
  <c r="L45"/>
  <c r="J45"/>
  <c r="H45"/>
  <c r="F45"/>
  <c r="D45"/>
  <c r="H30"/>
  <c r="R33"/>
  <c r="S33"/>
  <c r="J33"/>
  <c r="K33"/>
  <c r="R31"/>
  <c r="S31"/>
  <c r="R30"/>
  <c r="S30"/>
  <c r="R29"/>
  <c r="S29"/>
  <c r="J31"/>
  <c r="K31"/>
  <c r="J30"/>
  <c r="K30"/>
  <c r="J29"/>
  <c r="K29"/>
  <c r="R25"/>
  <c r="S25"/>
  <c r="R21"/>
  <c r="S21"/>
  <c r="K25"/>
  <c r="J25"/>
  <c r="J21"/>
  <c r="K21"/>
  <c r="J17"/>
  <c r="K17"/>
  <c r="J13"/>
  <c r="K13"/>
  <c r="R17"/>
  <c r="S17"/>
  <c r="R13"/>
  <c r="S13"/>
  <c r="W33"/>
  <c r="V33"/>
  <c r="U33"/>
  <c r="T33"/>
  <c r="Q33"/>
  <c r="P33"/>
  <c r="O33"/>
  <c r="N33"/>
  <c r="M33"/>
  <c r="L33"/>
  <c r="I33"/>
  <c r="H33"/>
  <c r="G33"/>
  <c r="F33"/>
  <c r="W31"/>
  <c r="V31"/>
  <c r="U31"/>
  <c r="T31"/>
  <c r="Q31"/>
  <c r="P31"/>
  <c r="O31"/>
  <c r="N31"/>
  <c r="I31"/>
  <c r="H31"/>
  <c r="G31"/>
  <c r="F31"/>
  <c r="W30"/>
  <c r="W29" s="1"/>
  <c r="V30"/>
  <c r="V29" s="1"/>
  <c r="U30"/>
  <c r="U29" s="1"/>
  <c r="T30"/>
  <c r="T29" s="1"/>
  <c r="Q30"/>
  <c r="Q29" s="1"/>
  <c r="P30"/>
  <c r="P29" s="1"/>
  <c r="O30"/>
  <c r="O29" s="1"/>
  <c r="N30"/>
  <c r="N29" s="1"/>
  <c r="G30"/>
  <c r="E30" s="1"/>
  <c r="C30" s="1"/>
  <c r="F30"/>
  <c r="E27"/>
  <c r="D27"/>
  <c r="G25"/>
  <c r="F25"/>
  <c r="W25"/>
  <c r="V25"/>
  <c r="U25"/>
  <c r="T25"/>
  <c r="Q25"/>
  <c r="P25"/>
  <c r="O25"/>
  <c r="N25"/>
  <c r="M25"/>
  <c r="L25"/>
  <c r="I25"/>
  <c r="H25"/>
  <c r="D22"/>
  <c r="W21"/>
  <c r="V21"/>
  <c r="U21"/>
  <c r="T21"/>
  <c r="Q21"/>
  <c r="P21"/>
  <c r="O21"/>
  <c r="N21"/>
  <c r="I21"/>
  <c r="H21"/>
  <c r="G21"/>
  <c r="F21"/>
  <c r="G13"/>
  <c r="E21" l="1"/>
  <c r="W78"/>
  <c r="U78"/>
  <c r="S78"/>
  <c r="Q78"/>
  <c r="O78"/>
  <c r="M78"/>
  <c r="K78"/>
  <c r="I78"/>
  <c r="E79"/>
  <c r="F58"/>
  <c r="D59"/>
  <c r="B59" s="1"/>
  <c r="E60"/>
  <c r="C60" s="1"/>
  <c r="B45"/>
  <c r="Q45"/>
  <c r="O45"/>
  <c r="M45"/>
  <c r="K45"/>
  <c r="I45"/>
  <c r="E47"/>
  <c r="E45" s="1"/>
  <c r="R11"/>
  <c r="C47"/>
  <c r="C45" s="1"/>
  <c r="C79"/>
  <c r="C78" s="1"/>
  <c r="E78"/>
  <c r="G45"/>
  <c r="H58"/>
  <c r="G78"/>
  <c r="R9"/>
  <c r="D249"/>
  <c r="J248"/>
  <c r="L248"/>
  <c r="N248"/>
  <c r="P248"/>
  <c r="R248"/>
  <c r="T248"/>
  <c r="V248"/>
  <c r="F248"/>
  <c r="S248"/>
  <c r="E249"/>
  <c r="I248"/>
  <c r="K248"/>
  <c r="M248"/>
  <c r="O248"/>
  <c r="Q248"/>
  <c r="U248"/>
  <c r="W248"/>
  <c r="S11"/>
  <c r="G164"/>
  <c r="C165"/>
  <c r="C164" s="1"/>
  <c r="E164"/>
  <c r="K10"/>
  <c r="K11"/>
  <c r="G248"/>
  <c r="B58"/>
  <c r="D208"/>
  <c r="R10"/>
  <c r="H29"/>
  <c r="S9"/>
  <c r="D21"/>
  <c r="W13"/>
  <c r="V13"/>
  <c r="U13"/>
  <c r="T13"/>
  <c r="Q13"/>
  <c r="P13"/>
  <c r="O13"/>
  <c r="N13"/>
  <c r="M13"/>
  <c r="L13"/>
  <c r="D14"/>
  <c r="D30"/>
  <c r="B30" s="1"/>
  <c r="I13"/>
  <c r="D15"/>
  <c r="D58"/>
  <c r="C249"/>
  <c r="C248" s="1"/>
  <c r="E248"/>
  <c r="C209"/>
  <c r="C208" s="1"/>
  <c r="E208"/>
  <c r="G208"/>
  <c r="E33"/>
  <c r="B165"/>
  <c r="B164" s="1"/>
  <c r="D164"/>
  <c r="I29"/>
  <c r="E59"/>
  <c r="E58" s="1"/>
  <c r="S10"/>
  <c r="H248"/>
  <c r="H164"/>
  <c r="D33"/>
  <c r="E140"/>
  <c r="C91"/>
  <c r="C90" s="1"/>
  <c r="E90"/>
  <c r="C59"/>
  <c r="C58" s="1"/>
  <c r="B249"/>
  <c r="B248" s="1"/>
  <c r="D248"/>
  <c r="C34"/>
  <c r="C33" s="1"/>
  <c r="B34"/>
  <c r="B33" s="1"/>
  <c r="C140"/>
  <c r="J9"/>
  <c r="J10"/>
  <c r="J11"/>
  <c r="D142"/>
  <c r="D140" s="1"/>
  <c r="E15"/>
  <c r="F29"/>
  <c r="E31"/>
  <c r="C31" s="1"/>
  <c r="C29" s="1"/>
  <c r="D31"/>
  <c r="B31" s="1"/>
  <c r="D90"/>
  <c r="H13"/>
  <c r="H11"/>
  <c r="L11"/>
  <c r="N11"/>
  <c r="P11"/>
  <c r="T11"/>
  <c r="V11"/>
  <c r="K9"/>
  <c r="F13"/>
  <c r="I11"/>
  <c r="M11"/>
  <c r="O11"/>
  <c r="Q11"/>
  <c r="U11"/>
  <c r="W11"/>
  <c r="E26"/>
  <c r="E25" s="1"/>
  <c r="D26"/>
  <c r="D25" s="1"/>
  <c r="E14"/>
  <c r="G29"/>
  <c r="B27"/>
  <c r="B23"/>
  <c r="C27"/>
  <c r="C23"/>
  <c r="B142" l="1"/>
  <c r="B140" s="1"/>
  <c r="E29"/>
  <c r="D13"/>
  <c r="D29"/>
  <c r="E13"/>
  <c r="B29"/>
  <c r="E19"/>
  <c r="G11"/>
  <c r="E11" s="1"/>
  <c r="C11" s="1"/>
  <c r="W17"/>
  <c r="W9" s="1"/>
  <c r="W10"/>
  <c r="U10"/>
  <c r="U17"/>
  <c r="U9" s="1"/>
  <c r="Q17"/>
  <c r="Q9" s="1"/>
  <c r="Q10"/>
  <c r="O10"/>
  <c r="O17"/>
  <c r="O9" s="1"/>
  <c r="M17"/>
  <c r="M9" s="1"/>
  <c r="M10"/>
  <c r="I10"/>
  <c r="I17"/>
  <c r="I9" s="1"/>
  <c r="E18"/>
  <c r="E17" s="1"/>
  <c r="G17"/>
  <c r="G9" s="1"/>
  <c r="G10"/>
  <c r="D19"/>
  <c r="F11"/>
  <c r="D11" s="1"/>
  <c r="V17"/>
  <c r="V9" s="1"/>
  <c r="V10"/>
  <c r="T17"/>
  <c r="T9" s="1"/>
  <c r="T10"/>
  <c r="P17"/>
  <c r="P9" s="1"/>
  <c r="P10"/>
  <c r="N17"/>
  <c r="N9" s="1"/>
  <c r="N10"/>
  <c r="L17"/>
  <c r="L9" s="1"/>
  <c r="L10"/>
  <c r="H17"/>
  <c r="H9" s="1"/>
  <c r="H10"/>
  <c r="D18"/>
  <c r="F17"/>
  <c r="F9" s="1"/>
  <c r="F10"/>
  <c r="C22"/>
  <c r="C21" s="1"/>
  <c r="C26"/>
  <c r="C25" s="1"/>
  <c r="B22"/>
  <c r="B21" s="1"/>
  <c r="B26"/>
  <c r="B25" s="1"/>
  <c r="C19"/>
  <c r="B19"/>
  <c r="C15"/>
  <c r="C14"/>
  <c r="B15"/>
  <c r="B14"/>
  <c r="D17" l="1"/>
  <c r="E10"/>
  <c r="C10" s="1"/>
  <c r="C9" s="1"/>
  <c r="D10"/>
  <c r="D9" s="1"/>
  <c r="B13"/>
  <c r="C13"/>
  <c r="C18"/>
  <c r="C17" s="1"/>
  <c r="B18"/>
  <c r="B17" s="1"/>
  <c r="E9" l="1"/>
  <c r="B9"/>
</calcChain>
</file>

<file path=xl/sharedStrings.xml><?xml version="1.0" encoding="utf-8"?>
<sst xmlns="http://schemas.openxmlformats.org/spreadsheetml/2006/main" count="238" uniqueCount="50">
  <si>
    <t>Total</t>
  </si>
  <si>
    <t>Unit</t>
  </si>
  <si>
    <t>New</t>
  </si>
  <si>
    <t>Cont</t>
  </si>
  <si>
    <t>Art &amp; Design</t>
  </si>
  <si>
    <t>Dentistry</t>
  </si>
  <si>
    <t>Education</t>
  </si>
  <si>
    <t xml:space="preserve">Engineering </t>
  </si>
  <si>
    <t xml:space="preserve">Rackham Graduate </t>
  </si>
  <si>
    <t>Information</t>
  </si>
  <si>
    <t>Kinesiology</t>
  </si>
  <si>
    <t>Law</t>
  </si>
  <si>
    <t>Medicine</t>
  </si>
  <si>
    <t>Music</t>
  </si>
  <si>
    <t>Nursing</t>
  </si>
  <si>
    <t>Pharmacy</t>
  </si>
  <si>
    <t>Public Health</t>
  </si>
  <si>
    <t>Public Policy</t>
  </si>
  <si>
    <t>Social Work</t>
  </si>
  <si>
    <t>Female</t>
  </si>
  <si>
    <t>Male</t>
  </si>
  <si>
    <t>New and Continuing Undergraduate and Graduate Enrollment by Ethnicity, Gender and School/College</t>
  </si>
  <si>
    <t>Note:  1. (a) Undergraduates:  "New"  includes new freshmen, transfers, readmits to a different unit, and for units accepting primarily advanced students</t>
  </si>
  <si>
    <t>Arch &amp; Urban Plan</t>
  </si>
  <si>
    <t>L S &amp; A</t>
  </si>
  <si>
    <t>Nat Res &amp; Envir</t>
  </si>
  <si>
    <t xml:space="preserve"> Grand Total </t>
  </si>
  <si>
    <t>Unknown</t>
  </si>
  <si>
    <t xml:space="preserve"> White</t>
  </si>
  <si>
    <t>Asian</t>
  </si>
  <si>
    <t>Black</t>
  </si>
  <si>
    <t>Hispanic</t>
  </si>
  <si>
    <t>Native American</t>
  </si>
  <si>
    <t>Two or More</t>
  </si>
  <si>
    <t>U.S. Cit and Perm. Residents</t>
  </si>
  <si>
    <t>Non-Resident Alien</t>
  </si>
  <si>
    <t>Undergraduate</t>
  </si>
  <si>
    <t>Rackham</t>
  </si>
  <si>
    <t>Non-Rackham</t>
  </si>
  <si>
    <t>Grad-Professional</t>
  </si>
  <si>
    <t xml:space="preserve"> (Architecture and Urban Planning, Business Administration, Dental Hygiene, Education and Pharmacy), intra-university transfers.</t>
  </si>
  <si>
    <t>(b) Graduates:  "New" includes transfers from other institutions, readmits to a different unit, and intra-university transfers; does not include students enrolling in certain</t>
  </si>
  <si>
    <t xml:space="preserve"> Non-Rackham graduate programs who were enrolled in that program as an undergraduate.</t>
  </si>
  <si>
    <t>2. Pages 1-6 exclude postgraduate medicine and visiting scholars.  These groups are shown on page 7.</t>
  </si>
  <si>
    <t>3. Nonresident aliens are not included in the ethnicity breakdown.</t>
  </si>
  <si>
    <t>Hawaiian</t>
  </si>
  <si>
    <t>Intercollege Pgms</t>
  </si>
  <si>
    <t xml:space="preserve"> The University of Michigan—Ann Arbor</t>
  </si>
  <si>
    <t>Fall 2011</t>
  </si>
  <si>
    <t>Ross School of Business</t>
  </si>
</sst>
</file>

<file path=xl/styles.xml><?xml version="1.0" encoding="utf-8"?>
<styleSheet xmlns="http://schemas.openxmlformats.org/spreadsheetml/2006/main">
  <fonts count="3"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/>
    <xf numFmtId="0" fontId="1" fillId="2" borderId="0" xfId="0" applyFont="1" applyFill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6"/>
  <sheetViews>
    <sheetView tabSelected="1" workbookViewId="0">
      <pane ySplit="8" topLeftCell="A234" activePane="bottomLeft" state="frozen"/>
      <selection pane="bottomLeft" activeCell="B239" sqref="B239"/>
    </sheetView>
  </sheetViews>
  <sheetFormatPr defaultRowHeight="12.75"/>
  <cols>
    <col min="1" max="1" width="18.42578125" style="1" customWidth="1"/>
    <col min="2" max="23" width="10.7109375" style="1" customWidth="1"/>
    <col min="24" max="16384" width="9.140625" style="1"/>
  </cols>
  <sheetData>
    <row r="1" spans="1:23" ht="20.100000000000001" customHeight="1">
      <c r="L1" s="7" t="s">
        <v>47</v>
      </c>
    </row>
    <row r="2" spans="1:23" ht="20.100000000000001" customHeight="1">
      <c r="L2" s="7" t="s">
        <v>21</v>
      </c>
    </row>
    <row r="3" spans="1:23" ht="20.100000000000001" customHeight="1">
      <c r="L3" s="7" t="s">
        <v>48</v>
      </c>
    </row>
    <row r="4" spans="1:23" ht="20.100000000000001" customHeight="1"/>
    <row r="5" spans="1:23" ht="20.100000000000001" customHeight="1"/>
    <row r="6" spans="1:23" ht="20.100000000000001" customHeight="1"/>
    <row r="7" spans="1:23" s="4" customFormat="1" ht="39.950000000000003" customHeight="1">
      <c r="A7" s="3" t="s">
        <v>1</v>
      </c>
      <c r="C7" s="4" t="s">
        <v>26</v>
      </c>
      <c r="E7" s="4" t="s">
        <v>34</v>
      </c>
      <c r="G7" s="4" t="s">
        <v>29</v>
      </c>
      <c r="I7" s="4" t="s">
        <v>30</v>
      </c>
      <c r="K7" s="4" t="s">
        <v>45</v>
      </c>
      <c r="M7" s="4" t="s">
        <v>31</v>
      </c>
      <c r="O7" s="4" t="s">
        <v>32</v>
      </c>
      <c r="Q7" s="4" t="s">
        <v>28</v>
      </c>
      <c r="S7" s="4" t="s">
        <v>33</v>
      </c>
      <c r="U7" s="4" t="s">
        <v>27</v>
      </c>
      <c r="W7" s="4" t="s">
        <v>35</v>
      </c>
    </row>
    <row r="8" spans="1:23" s="2" customFormat="1" ht="20.100000000000001" customHeight="1">
      <c r="B8" s="2" t="s">
        <v>2</v>
      </c>
      <c r="C8" s="2" t="s">
        <v>3</v>
      </c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  <c r="L8" s="2" t="s">
        <v>2</v>
      </c>
      <c r="M8" s="2" t="s">
        <v>3</v>
      </c>
      <c r="N8" s="2" t="s">
        <v>2</v>
      </c>
      <c r="O8" s="2" t="s">
        <v>3</v>
      </c>
      <c r="P8" s="2" t="s">
        <v>2</v>
      </c>
      <c r="Q8" s="2" t="s">
        <v>3</v>
      </c>
      <c r="R8" s="2" t="s">
        <v>2</v>
      </c>
      <c r="S8" s="2" t="s">
        <v>3</v>
      </c>
      <c r="T8" s="2" t="s">
        <v>2</v>
      </c>
      <c r="U8" s="2" t="s">
        <v>3</v>
      </c>
      <c r="V8" s="2" t="s">
        <v>2</v>
      </c>
      <c r="W8" s="2" t="s">
        <v>3</v>
      </c>
    </row>
    <row r="9" spans="1:23" ht="20.100000000000001" customHeight="1">
      <c r="A9" s="1" t="s">
        <v>0</v>
      </c>
      <c r="B9" s="1">
        <f>SUM(B10:B11)</f>
        <v>13050</v>
      </c>
      <c r="C9" s="1">
        <f>SUM(C10:C11)</f>
        <v>29666</v>
      </c>
      <c r="D9" s="1">
        <f>SUM(D10:D11)</f>
        <v>11082</v>
      </c>
      <c r="E9" s="1">
        <f>SUM(E10:E11)</f>
        <v>26110</v>
      </c>
      <c r="F9" s="1">
        <f>F13+F17+F21+F25</f>
        <v>1451</v>
      </c>
      <c r="G9" s="1">
        <f t="shared" ref="G9:W9" si="0">G13+G17+G21+G25</f>
        <v>3279</v>
      </c>
      <c r="H9" s="1">
        <f t="shared" si="0"/>
        <v>513</v>
      </c>
      <c r="I9" s="1">
        <f t="shared" si="0"/>
        <v>1262</v>
      </c>
      <c r="J9" s="1">
        <f t="shared" si="0"/>
        <v>5</v>
      </c>
      <c r="K9" s="1">
        <f t="shared" si="0"/>
        <v>10</v>
      </c>
      <c r="L9" s="1">
        <f t="shared" si="0"/>
        <v>526</v>
      </c>
      <c r="M9" s="1">
        <f t="shared" si="0"/>
        <v>1214</v>
      </c>
      <c r="N9" s="1">
        <f t="shared" si="0"/>
        <v>13</v>
      </c>
      <c r="O9" s="1">
        <f t="shared" si="0"/>
        <v>61</v>
      </c>
      <c r="P9" s="1">
        <f t="shared" si="0"/>
        <v>7232</v>
      </c>
      <c r="Q9" s="1">
        <f t="shared" si="0"/>
        <v>18599</v>
      </c>
      <c r="R9" s="1">
        <f t="shared" si="0"/>
        <v>347</v>
      </c>
      <c r="S9" s="1">
        <f t="shared" si="0"/>
        <v>910</v>
      </c>
      <c r="T9" s="1">
        <f t="shared" si="0"/>
        <v>995</v>
      </c>
      <c r="U9" s="1">
        <f t="shared" si="0"/>
        <v>775</v>
      </c>
      <c r="V9" s="1">
        <f t="shared" si="0"/>
        <v>1968</v>
      </c>
      <c r="W9" s="1">
        <f t="shared" si="0"/>
        <v>3556</v>
      </c>
    </row>
    <row r="10" spans="1:23" ht="20.100000000000001" customHeight="1">
      <c r="A10" s="1" t="s">
        <v>19</v>
      </c>
      <c r="B10" s="1">
        <f>D10+V10</f>
        <v>6248</v>
      </c>
      <c r="C10" s="1">
        <f>E10+W10</f>
        <v>14123</v>
      </c>
      <c r="D10" s="1">
        <f>SUM(F10,H10,L10,N10,P10,R10,T10,J10)</f>
        <v>5509</v>
      </c>
      <c r="E10" s="1">
        <f t="shared" ref="E10:E27" si="1">SUM(G10,I10,M10,O10,Q10,S10,U10,K10)</f>
        <v>12867</v>
      </c>
      <c r="F10" s="1">
        <f t="shared" ref="F10:W11" si="2">SUM(F14+F18+F22+F26)</f>
        <v>665</v>
      </c>
      <c r="G10" s="1">
        <f t="shared" si="2"/>
        <v>1557</v>
      </c>
      <c r="H10" s="1">
        <f t="shared" si="2"/>
        <v>324</v>
      </c>
      <c r="I10" s="1">
        <f t="shared" si="2"/>
        <v>746</v>
      </c>
      <c r="J10" s="1">
        <f t="shared" si="2"/>
        <v>1</v>
      </c>
      <c r="K10" s="1">
        <f t="shared" si="2"/>
        <v>7</v>
      </c>
      <c r="L10" s="1">
        <f t="shared" si="2"/>
        <v>262</v>
      </c>
      <c r="M10" s="1">
        <f t="shared" si="2"/>
        <v>649</v>
      </c>
      <c r="N10" s="1">
        <f t="shared" si="2"/>
        <v>5</v>
      </c>
      <c r="O10" s="1">
        <f t="shared" si="2"/>
        <v>29</v>
      </c>
      <c r="P10" s="1">
        <f t="shared" si="2"/>
        <v>3604</v>
      </c>
      <c r="Q10" s="1">
        <f t="shared" si="2"/>
        <v>9073</v>
      </c>
      <c r="R10" s="1">
        <f t="shared" si="2"/>
        <v>186</v>
      </c>
      <c r="S10" s="1">
        <f t="shared" si="2"/>
        <v>474</v>
      </c>
      <c r="T10" s="1">
        <f t="shared" si="2"/>
        <v>462</v>
      </c>
      <c r="U10" s="1">
        <f t="shared" si="2"/>
        <v>332</v>
      </c>
      <c r="V10" s="1">
        <f t="shared" si="2"/>
        <v>739</v>
      </c>
      <c r="W10" s="1">
        <f t="shared" si="2"/>
        <v>1256</v>
      </c>
    </row>
    <row r="11" spans="1:23" ht="20.100000000000001" customHeight="1">
      <c r="A11" s="1" t="s">
        <v>20</v>
      </c>
      <c r="B11" s="1">
        <f>D11+V11</f>
        <v>6802</v>
      </c>
      <c r="C11" s="1">
        <f>E11+W11</f>
        <v>15543</v>
      </c>
      <c r="D11" s="1">
        <f t="shared" ref="D11:D19" si="3">SUM(F11,H11,L11,N11,P11,R11,T11,J11)</f>
        <v>5573</v>
      </c>
      <c r="E11" s="1">
        <f t="shared" si="1"/>
        <v>13243</v>
      </c>
      <c r="F11" s="1">
        <f t="shared" si="2"/>
        <v>786</v>
      </c>
      <c r="G11" s="1">
        <f t="shared" si="2"/>
        <v>1722</v>
      </c>
      <c r="H11" s="1">
        <f t="shared" si="2"/>
        <v>189</v>
      </c>
      <c r="I11" s="1">
        <f t="shared" si="2"/>
        <v>516</v>
      </c>
      <c r="J11" s="1">
        <f t="shared" si="2"/>
        <v>4</v>
      </c>
      <c r="K11" s="1">
        <f t="shared" si="2"/>
        <v>3</v>
      </c>
      <c r="L11" s="1">
        <f t="shared" si="2"/>
        <v>264</v>
      </c>
      <c r="M11" s="1">
        <f t="shared" si="2"/>
        <v>565</v>
      </c>
      <c r="N11" s="1">
        <f>SUM(N15+N19+N23+N27)</f>
        <v>8</v>
      </c>
      <c r="O11" s="1">
        <f t="shared" si="2"/>
        <v>32</v>
      </c>
      <c r="P11" s="1">
        <f t="shared" si="2"/>
        <v>3628</v>
      </c>
      <c r="Q11" s="1">
        <f t="shared" si="2"/>
        <v>9526</v>
      </c>
      <c r="R11" s="1">
        <f t="shared" si="2"/>
        <v>161</v>
      </c>
      <c r="S11" s="1">
        <f t="shared" si="2"/>
        <v>436</v>
      </c>
      <c r="T11" s="1">
        <f t="shared" si="2"/>
        <v>533</v>
      </c>
      <c r="U11" s="1">
        <f t="shared" si="2"/>
        <v>443</v>
      </c>
      <c r="V11" s="1">
        <f>SUM(V15+V19+V23+V27)</f>
        <v>1229</v>
      </c>
      <c r="W11" s="1">
        <f>SUM(W15+W19+W23+W27)</f>
        <v>2300</v>
      </c>
    </row>
    <row r="12" spans="1:23" ht="20.100000000000001" customHeight="1"/>
    <row r="13" spans="1:23" ht="20.100000000000001" customHeight="1">
      <c r="A13" s="1" t="s">
        <v>36</v>
      </c>
      <c r="B13" s="1">
        <f>B14+B15</f>
        <v>7815</v>
      </c>
      <c r="C13" s="1">
        <f>C14+C15</f>
        <v>19592</v>
      </c>
      <c r="D13" s="1">
        <f>SUM(D14:D15)</f>
        <v>7213</v>
      </c>
      <c r="E13" s="1">
        <f>SUM(E14:E15)</f>
        <v>18539</v>
      </c>
      <c r="F13" s="1">
        <f>F14+F15</f>
        <v>960</v>
      </c>
      <c r="G13" s="1">
        <f t="shared" ref="G13:W13" si="4">G14+G15</f>
        <v>2279</v>
      </c>
      <c r="H13" s="1">
        <f t="shared" si="4"/>
        <v>320</v>
      </c>
      <c r="I13" s="1">
        <f t="shared" si="4"/>
        <v>892</v>
      </c>
      <c r="J13" s="1">
        <f t="shared" si="4"/>
        <v>5</v>
      </c>
      <c r="K13" s="1">
        <f t="shared" si="4"/>
        <v>6</v>
      </c>
      <c r="L13" s="1">
        <f t="shared" si="4"/>
        <v>317</v>
      </c>
      <c r="M13" s="1">
        <f t="shared" si="4"/>
        <v>806</v>
      </c>
      <c r="N13" s="1">
        <f t="shared" si="4"/>
        <v>8</v>
      </c>
      <c r="O13" s="1">
        <f t="shared" si="4"/>
        <v>34</v>
      </c>
      <c r="P13" s="1">
        <f t="shared" si="4"/>
        <v>4735</v>
      </c>
      <c r="Q13" s="1">
        <f t="shared" si="4"/>
        <v>13303</v>
      </c>
      <c r="R13" s="1">
        <f t="shared" si="4"/>
        <v>223</v>
      </c>
      <c r="S13" s="1">
        <f t="shared" si="4"/>
        <v>689</v>
      </c>
      <c r="T13" s="1">
        <f t="shared" si="4"/>
        <v>645</v>
      </c>
      <c r="U13" s="1">
        <f t="shared" si="4"/>
        <v>530</v>
      </c>
      <c r="V13" s="1">
        <f t="shared" si="4"/>
        <v>602</v>
      </c>
      <c r="W13" s="1">
        <f t="shared" si="4"/>
        <v>1053</v>
      </c>
    </row>
    <row r="14" spans="1:23" ht="20.100000000000001" customHeight="1">
      <c r="A14" s="1" t="s">
        <v>19</v>
      </c>
      <c r="B14" s="1">
        <f>D14+V14</f>
        <v>3817</v>
      </c>
      <c r="C14" s="1">
        <f>E14+W14</f>
        <v>9608</v>
      </c>
      <c r="D14" s="1">
        <f t="shared" si="3"/>
        <v>3569</v>
      </c>
      <c r="E14" s="1">
        <f t="shared" si="1"/>
        <v>9189</v>
      </c>
      <c r="F14" s="1">
        <f>F34+F50+F253+F63+F241+F83+F95+F128+F145+F169+F185+F197+F213</f>
        <v>434</v>
      </c>
      <c r="G14" s="1">
        <f t="shared" ref="G14:W14" si="5">G34+G50+G253+G63+G241+G83+G95+G128+G145+G169+G185+G197+G213</f>
        <v>1047</v>
      </c>
      <c r="H14" s="1">
        <f t="shared" si="5"/>
        <v>204</v>
      </c>
      <c r="I14" s="1">
        <f t="shared" si="5"/>
        <v>516</v>
      </c>
      <c r="J14" s="1">
        <f t="shared" si="5"/>
        <v>1</v>
      </c>
      <c r="K14" s="1">
        <f t="shared" si="5"/>
        <v>4</v>
      </c>
      <c r="L14" s="1">
        <f t="shared" si="5"/>
        <v>154</v>
      </c>
      <c r="M14" s="1">
        <f t="shared" si="5"/>
        <v>441</v>
      </c>
      <c r="N14" s="1">
        <f t="shared" si="5"/>
        <v>3</v>
      </c>
      <c r="O14" s="1">
        <f t="shared" si="5"/>
        <v>14</v>
      </c>
      <c r="P14" s="1">
        <f t="shared" si="5"/>
        <v>2339</v>
      </c>
      <c r="Q14" s="1">
        <f t="shared" si="5"/>
        <v>6567</v>
      </c>
      <c r="R14" s="1">
        <f t="shared" si="5"/>
        <v>120</v>
      </c>
      <c r="S14" s="1">
        <f t="shared" si="5"/>
        <v>353</v>
      </c>
      <c r="T14" s="1">
        <f t="shared" si="5"/>
        <v>314</v>
      </c>
      <c r="U14" s="1">
        <f t="shared" si="5"/>
        <v>247</v>
      </c>
      <c r="V14" s="1">
        <f t="shared" si="5"/>
        <v>248</v>
      </c>
      <c r="W14" s="1">
        <f t="shared" si="5"/>
        <v>419</v>
      </c>
    </row>
    <row r="15" spans="1:23" ht="20.100000000000001" customHeight="1">
      <c r="A15" s="1" t="s">
        <v>20</v>
      </c>
      <c r="B15" s="1">
        <f>D15+V15</f>
        <v>3998</v>
      </c>
      <c r="C15" s="1">
        <f>E15+W15</f>
        <v>9984</v>
      </c>
      <c r="D15" s="1">
        <f t="shared" si="3"/>
        <v>3644</v>
      </c>
      <c r="E15" s="1">
        <f t="shared" si="1"/>
        <v>9350</v>
      </c>
      <c r="F15" s="1">
        <f>F35+F51+F254+F64+F84+F96+F129+F146+F170+F186+F198+F242+F214</f>
        <v>526</v>
      </c>
      <c r="G15" s="1">
        <f t="shared" ref="G15:W15" si="6">G35+G51+G254+G64+G84+G96+G129+G146+G170+G186+G198+G242+G214</f>
        <v>1232</v>
      </c>
      <c r="H15" s="1">
        <f t="shared" si="6"/>
        <v>116</v>
      </c>
      <c r="I15" s="1">
        <f t="shared" si="6"/>
        <v>376</v>
      </c>
      <c r="J15" s="1">
        <f t="shared" si="6"/>
        <v>4</v>
      </c>
      <c r="K15" s="1">
        <f t="shared" si="6"/>
        <v>2</v>
      </c>
      <c r="L15" s="1">
        <f t="shared" si="6"/>
        <v>163</v>
      </c>
      <c r="M15" s="1">
        <f t="shared" si="6"/>
        <v>365</v>
      </c>
      <c r="N15" s="1">
        <f t="shared" si="6"/>
        <v>5</v>
      </c>
      <c r="O15" s="1">
        <f t="shared" si="6"/>
        <v>20</v>
      </c>
      <c r="P15" s="1">
        <f t="shared" si="6"/>
        <v>2396</v>
      </c>
      <c r="Q15" s="1">
        <f t="shared" si="6"/>
        <v>6736</v>
      </c>
      <c r="R15" s="1">
        <f t="shared" si="6"/>
        <v>103</v>
      </c>
      <c r="S15" s="1">
        <f t="shared" si="6"/>
        <v>336</v>
      </c>
      <c r="T15" s="1">
        <f t="shared" si="6"/>
        <v>331</v>
      </c>
      <c r="U15" s="1">
        <f t="shared" si="6"/>
        <v>283</v>
      </c>
      <c r="V15" s="1">
        <f t="shared" si="6"/>
        <v>354</v>
      </c>
      <c r="W15" s="1">
        <f t="shared" si="6"/>
        <v>634</v>
      </c>
    </row>
    <row r="16" spans="1:23" ht="20.100000000000001" customHeight="1"/>
    <row r="17" spans="1:23" ht="20.100000000000001" customHeight="1">
      <c r="A17" s="1" t="s">
        <v>37</v>
      </c>
      <c r="B17" s="1">
        <f>B18+B19</f>
        <v>2370</v>
      </c>
      <c r="C17" s="1">
        <f>C18+C19</f>
        <v>5891</v>
      </c>
      <c r="D17" s="1">
        <f>SUM(D18:D19)</f>
        <v>1463</v>
      </c>
      <c r="E17" s="1">
        <f>SUM(E18:E19)</f>
        <v>3881</v>
      </c>
      <c r="F17" s="1">
        <f t="shared" ref="F17:W17" si="7">F18+F19</f>
        <v>172</v>
      </c>
      <c r="G17" s="1">
        <f t="shared" si="7"/>
        <v>390</v>
      </c>
      <c r="H17" s="1">
        <f t="shared" si="7"/>
        <v>67</v>
      </c>
      <c r="I17" s="1">
        <f t="shared" si="7"/>
        <v>200</v>
      </c>
      <c r="J17" s="1">
        <f t="shared" si="7"/>
        <v>0</v>
      </c>
      <c r="K17" s="1">
        <f t="shared" si="7"/>
        <v>2</v>
      </c>
      <c r="L17" s="1">
        <f t="shared" si="7"/>
        <v>94</v>
      </c>
      <c r="M17" s="1">
        <f t="shared" si="7"/>
        <v>248</v>
      </c>
      <c r="N17" s="1">
        <f t="shared" si="7"/>
        <v>3</v>
      </c>
      <c r="O17" s="1">
        <f t="shared" si="7"/>
        <v>13</v>
      </c>
      <c r="P17" s="1">
        <f t="shared" si="7"/>
        <v>1011</v>
      </c>
      <c r="Q17" s="1">
        <f t="shared" si="7"/>
        <v>2863</v>
      </c>
      <c r="R17" s="1">
        <f t="shared" si="7"/>
        <v>57</v>
      </c>
      <c r="S17" s="1">
        <f t="shared" si="7"/>
        <v>118</v>
      </c>
      <c r="T17" s="1">
        <f t="shared" si="7"/>
        <v>59</v>
      </c>
      <c r="U17" s="1">
        <f t="shared" si="7"/>
        <v>47</v>
      </c>
      <c r="V17" s="1">
        <f t="shared" si="7"/>
        <v>907</v>
      </c>
      <c r="W17" s="1">
        <f t="shared" si="7"/>
        <v>2010</v>
      </c>
    </row>
    <row r="18" spans="1:23" ht="20.100000000000001" customHeight="1">
      <c r="A18" s="1" t="s">
        <v>19</v>
      </c>
      <c r="B18" s="1">
        <f>D18+V18</f>
        <v>1043</v>
      </c>
      <c r="C18" s="1">
        <f>E18+W18</f>
        <v>2638</v>
      </c>
      <c r="D18" s="1">
        <f t="shared" si="3"/>
        <v>704</v>
      </c>
      <c r="E18" s="1">
        <f t="shared" si="1"/>
        <v>1941</v>
      </c>
      <c r="F18" s="1">
        <f>F38+F54+F257+F67+F87+F99+F108+F116+F132+F149+F157+F173+F245+F189+F201+F217+F229</f>
        <v>79</v>
      </c>
      <c r="G18" s="1">
        <f>G38+G54+G257+G67+G87+G99+G108+G116+G132+G149+G157+G173+G245+G189+G201+G217+G229</f>
        <v>199</v>
      </c>
      <c r="H18" s="1">
        <f t="shared" ref="H18:W18" si="8">H38+H54+H257+H67+H87+H99+H108+H116+H132+H149+H157+H173+H245+H189+H201+H217+H229</f>
        <v>39</v>
      </c>
      <c r="I18" s="1">
        <f t="shared" si="8"/>
        <v>130</v>
      </c>
      <c r="J18" s="1">
        <f t="shared" si="8"/>
        <v>0</v>
      </c>
      <c r="K18" s="1">
        <f t="shared" si="8"/>
        <v>2</v>
      </c>
      <c r="L18" s="1">
        <f t="shared" si="8"/>
        <v>52</v>
      </c>
      <c r="M18" s="1">
        <f t="shared" si="8"/>
        <v>123</v>
      </c>
      <c r="N18" s="1">
        <f t="shared" si="8"/>
        <v>1</v>
      </c>
      <c r="O18" s="1">
        <f t="shared" si="8"/>
        <v>7</v>
      </c>
      <c r="P18" s="1">
        <f t="shared" si="8"/>
        <v>481</v>
      </c>
      <c r="Q18" s="1">
        <f t="shared" si="8"/>
        <v>1406</v>
      </c>
      <c r="R18" s="1">
        <f t="shared" si="8"/>
        <v>28</v>
      </c>
      <c r="S18" s="1">
        <f t="shared" si="8"/>
        <v>61</v>
      </c>
      <c r="T18" s="1">
        <f t="shared" si="8"/>
        <v>24</v>
      </c>
      <c r="U18" s="1">
        <f t="shared" si="8"/>
        <v>13</v>
      </c>
      <c r="V18" s="1">
        <f t="shared" si="8"/>
        <v>339</v>
      </c>
      <c r="W18" s="1">
        <f t="shared" si="8"/>
        <v>697</v>
      </c>
    </row>
    <row r="19" spans="1:23" ht="20.100000000000001" customHeight="1">
      <c r="A19" s="1" t="s">
        <v>20</v>
      </c>
      <c r="B19" s="1">
        <f>D19+V19</f>
        <v>1327</v>
      </c>
      <c r="C19" s="1">
        <f>E19+W19</f>
        <v>3253</v>
      </c>
      <c r="D19" s="1">
        <f t="shared" si="3"/>
        <v>759</v>
      </c>
      <c r="E19" s="1">
        <f t="shared" si="1"/>
        <v>1940</v>
      </c>
      <c r="F19" s="1">
        <f>F39+F55+F258+F68+F88+F100+F109+F117+F133+F150+F158+F174+F246+F190+F202+F218+F230</f>
        <v>93</v>
      </c>
      <c r="G19" s="1">
        <f>G39+G55+G258+G68+G88+G100+G109+G117+G133+G150+G158+G174+G246+G190+G202+G218+G230</f>
        <v>191</v>
      </c>
      <c r="H19" s="1">
        <f t="shared" ref="H19:W19" si="9">H39+H55+H258+H68+H88+H100+H109+H117+H133+H150+H158+H174+H246+H190+H202+H218+H230</f>
        <v>28</v>
      </c>
      <c r="I19" s="1">
        <f t="shared" si="9"/>
        <v>70</v>
      </c>
      <c r="J19" s="1">
        <f t="shared" si="9"/>
        <v>0</v>
      </c>
      <c r="K19" s="1">
        <f t="shared" si="9"/>
        <v>0</v>
      </c>
      <c r="L19" s="1">
        <f t="shared" si="9"/>
        <v>42</v>
      </c>
      <c r="M19" s="1">
        <f t="shared" si="9"/>
        <v>125</v>
      </c>
      <c r="N19" s="1">
        <f t="shared" si="9"/>
        <v>2</v>
      </c>
      <c r="O19" s="1">
        <f t="shared" si="9"/>
        <v>6</v>
      </c>
      <c r="P19" s="1">
        <f t="shared" si="9"/>
        <v>530</v>
      </c>
      <c r="Q19" s="1">
        <f t="shared" si="9"/>
        <v>1457</v>
      </c>
      <c r="R19" s="1">
        <f t="shared" si="9"/>
        <v>29</v>
      </c>
      <c r="S19" s="1">
        <f t="shared" si="9"/>
        <v>57</v>
      </c>
      <c r="T19" s="1">
        <f t="shared" si="9"/>
        <v>35</v>
      </c>
      <c r="U19" s="1">
        <f t="shared" si="9"/>
        <v>34</v>
      </c>
      <c r="V19" s="1">
        <f t="shared" si="9"/>
        <v>568</v>
      </c>
      <c r="W19" s="1">
        <f t="shared" si="9"/>
        <v>1313</v>
      </c>
    </row>
    <row r="20" spans="1:23" ht="20.100000000000001" customHeight="1"/>
    <row r="21" spans="1:23" ht="20.100000000000001" customHeight="1">
      <c r="A21" s="1" t="s">
        <v>38</v>
      </c>
      <c r="B21" s="1">
        <f>B22+B23</f>
        <v>1939</v>
      </c>
      <c r="C21" s="1">
        <f>C22+C23</f>
        <v>2356</v>
      </c>
      <c r="D21" s="1">
        <f>SUM(D22:D23)</f>
        <v>1556</v>
      </c>
      <c r="E21" s="1">
        <f>SUM(E22:E23)</f>
        <v>1907</v>
      </c>
      <c r="F21" s="1">
        <f t="shared" ref="F21:W21" si="10">F22+F23</f>
        <v>206</v>
      </c>
      <c r="G21" s="1">
        <f t="shared" si="10"/>
        <v>296</v>
      </c>
      <c r="H21" s="1">
        <f t="shared" si="10"/>
        <v>99</v>
      </c>
      <c r="I21" s="1">
        <f t="shared" si="10"/>
        <v>101</v>
      </c>
      <c r="J21" s="1">
        <f t="shared" si="10"/>
        <v>0</v>
      </c>
      <c r="K21" s="1">
        <f t="shared" si="10"/>
        <v>1</v>
      </c>
      <c r="L21" s="1">
        <f t="shared" ref="L21:M21" si="11">L22+L23</f>
        <v>85</v>
      </c>
      <c r="M21" s="1">
        <f t="shared" si="11"/>
        <v>88</v>
      </c>
      <c r="N21" s="1">
        <f t="shared" si="10"/>
        <v>0</v>
      </c>
      <c r="O21" s="1">
        <f t="shared" si="10"/>
        <v>7</v>
      </c>
      <c r="P21" s="1">
        <f t="shared" si="10"/>
        <v>993</v>
      </c>
      <c r="Q21" s="1">
        <f t="shared" si="10"/>
        <v>1254</v>
      </c>
      <c r="R21" s="1">
        <f t="shared" si="10"/>
        <v>45</v>
      </c>
      <c r="S21" s="1">
        <f t="shared" si="10"/>
        <v>55</v>
      </c>
      <c r="T21" s="1">
        <f t="shared" si="10"/>
        <v>128</v>
      </c>
      <c r="U21" s="1">
        <f t="shared" si="10"/>
        <v>105</v>
      </c>
      <c r="V21" s="1">
        <f t="shared" si="10"/>
        <v>383</v>
      </c>
      <c r="W21" s="1">
        <f t="shared" si="10"/>
        <v>449</v>
      </c>
    </row>
    <row r="22" spans="1:23" ht="20.100000000000001" customHeight="1">
      <c r="A22" s="1" t="s">
        <v>19</v>
      </c>
      <c r="B22" s="1">
        <f>D22+V22</f>
        <v>957</v>
      </c>
      <c r="C22" s="1">
        <f>E22+W22</f>
        <v>966</v>
      </c>
      <c r="D22" s="1">
        <f>SUM(F22,H22,L22,N22,P22,R22,T22,J22)</f>
        <v>841</v>
      </c>
      <c r="E22" s="1">
        <f>SUM(G22,I22,M22,O22,Q22,S22,U22,K22)</f>
        <v>849</v>
      </c>
      <c r="F22" s="1">
        <f>F42+F261+F71+F120+F177+F233+F266+F103</f>
        <v>85</v>
      </c>
      <c r="G22" s="1">
        <f>G42+G261+G71+G120+G177+G233+G266+G103</f>
        <v>125</v>
      </c>
      <c r="H22" s="1">
        <f t="shared" ref="H22:W22" si="12">H42+H261+H71+H120+H177+H233+H266+H103</f>
        <v>65</v>
      </c>
      <c r="I22" s="1">
        <f t="shared" si="12"/>
        <v>64</v>
      </c>
      <c r="J22" s="1">
        <f t="shared" si="12"/>
        <v>0</v>
      </c>
      <c r="K22" s="1">
        <f t="shared" si="12"/>
        <v>0</v>
      </c>
      <c r="L22" s="1">
        <f t="shared" si="12"/>
        <v>41</v>
      </c>
      <c r="M22" s="1">
        <f t="shared" si="12"/>
        <v>43</v>
      </c>
      <c r="N22" s="1">
        <f t="shared" si="12"/>
        <v>0</v>
      </c>
      <c r="O22" s="1">
        <f t="shared" si="12"/>
        <v>4</v>
      </c>
      <c r="P22" s="1">
        <f t="shared" si="12"/>
        <v>566</v>
      </c>
      <c r="Q22" s="1">
        <f t="shared" si="12"/>
        <v>551</v>
      </c>
      <c r="R22" s="1">
        <f t="shared" si="12"/>
        <v>30</v>
      </c>
      <c r="S22" s="1">
        <f t="shared" si="12"/>
        <v>31</v>
      </c>
      <c r="T22" s="1">
        <f t="shared" si="12"/>
        <v>54</v>
      </c>
      <c r="U22" s="1">
        <f t="shared" si="12"/>
        <v>31</v>
      </c>
      <c r="V22" s="1">
        <f t="shared" si="12"/>
        <v>116</v>
      </c>
      <c r="W22" s="1">
        <f t="shared" si="12"/>
        <v>117</v>
      </c>
    </row>
    <row r="23" spans="1:23" ht="20.100000000000001" customHeight="1">
      <c r="A23" s="1" t="s">
        <v>20</v>
      </c>
      <c r="B23" s="1">
        <f>D23+V23</f>
        <v>982</v>
      </c>
      <c r="C23" s="1">
        <f>E23+W23</f>
        <v>1390</v>
      </c>
      <c r="D23" s="1">
        <f>SUM(F23,H23,L23,N23,P23,R23,T23,J23)</f>
        <v>715</v>
      </c>
      <c r="E23" s="1">
        <f>SUM(G23,I23,M23,O23,Q23,S23,U23,K23)</f>
        <v>1058</v>
      </c>
      <c r="F23" s="1">
        <f>F43+F262+F72+F121+F178+F234+F267+F104</f>
        <v>121</v>
      </c>
      <c r="G23" s="1">
        <f>G43+G262+G72+G121+G178+G234+G267+G104</f>
        <v>171</v>
      </c>
      <c r="H23" s="1">
        <f t="shared" ref="H23:W23" si="13">H43+H262+H72+H121+H178+H234+H267+H104</f>
        <v>34</v>
      </c>
      <c r="I23" s="1">
        <f t="shared" si="13"/>
        <v>37</v>
      </c>
      <c r="J23" s="1">
        <f t="shared" si="13"/>
        <v>0</v>
      </c>
      <c r="K23" s="1">
        <f t="shared" si="13"/>
        <v>1</v>
      </c>
      <c r="L23" s="1">
        <f t="shared" si="13"/>
        <v>44</v>
      </c>
      <c r="M23" s="1">
        <f t="shared" si="13"/>
        <v>45</v>
      </c>
      <c r="N23" s="1">
        <f t="shared" si="13"/>
        <v>0</v>
      </c>
      <c r="O23" s="1">
        <f t="shared" si="13"/>
        <v>3</v>
      </c>
      <c r="P23" s="1">
        <f t="shared" si="13"/>
        <v>427</v>
      </c>
      <c r="Q23" s="1">
        <f t="shared" si="13"/>
        <v>703</v>
      </c>
      <c r="R23" s="1">
        <f t="shared" si="13"/>
        <v>15</v>
      </c>
      <c r="S23" s="1">
        <f t="shared" si="13"/>
        <v>24</v>
      </c>
      <c r="T23" s="1">
        <f t="shared" si="13"/>
        <v>74</v>
      </c>
      <c r="U23" s="1">
        <f t="shared" si="13"/>
        <v>74</v>
      </c>
      <c r="V23" s="1">
        <f t="shared" si="13"/>
        <v>267</v>
      </c>
      <c r="W23" s="1">
        <f t="shared" si="13"/>
        <v>332</v>
      </c>
    </row>
    <row r="24" spans="1:23" ht="20.100000000000001" customHeight="1"/>
    <row r="25" spans="1:23" ht="20.100000000000001" customHeight="1">
      <c r="A25" s="1" t="s">
        <v>39</v>
      </c>
      <c r="B25" s="1">
        <f>B26+B27</f>
        <v>926</v>
      </c>
      <c r="C25" s="1">
        <f>C26+C27</f>
        <v>1827</v>
      </c>
      <c r="D25" s="1">
        <f>SUM(D26:D27)</f>
        <v>850</v>
      </c>
      <c r="E25" s="1">
        <f>SUM(E26:E27)</f>
        <v>1783</v>
      </c>
      <c r="F25" s="1">
        <f t="shared" ref="F25:W25" si="14">F26+F27</f>
        <v>113</v>
      </c>
      <c r="G25" s="1">
        <f>G26+G27</f>
        <v>314</v>
      </c>
      <c r="H25" s="1">
        <f t="shared" si="14"/>
        <v>27</v>
      </c>
      <c r="I25" s="1">
        <f t="shared" si="14"/>
        <v>69</v>
      </c>
      <c r="J25" s="1">
        <f t="shared" si="14"/>
        <v>0</v>
      </c>
      <c r="K25" s="1">
        <f>K26+K27</f>
        <v>1</v>
      </c>
      <c r="L25" s="1">
        <f t="shared" si="14"/>
        <v>30</v>
      </c>
      <c r="M25" s="1">
        <f t="shared" si="14"/>
        <v>72</v>
      </c>
      <c r="N25" s="1">
        <f t="shared" si="14"/>
        <v>2</v>
      </c>
      <c r="O25" s="1">
        <f t="shared" si="14"/>
        <v>7</v>
      </c>
      <c r="P25" s="1">
        <f t="shared" si="14"/>
        <v>493</v>
      </c>
      <c r="Q25" s="1">
        <f t="shared" si="14"/>
        <v>1179</v>
      </c>
      <c r="R25" s="1">
        <f t="shared" si="14"/>
        <v>22</v>
      </c>
      <c r="S25" s="1">
        <f t="shared" si="14"/>
        <v>48</v>
      </c>
      <c r="T25" s="1">
        <f t="shared" si="14"/>
        <v>163</v>
      </c>
      <c r="U25" s="1">
        <f t="shared" si="14"/>
        <v>93</v>
      </c>
      <c r="V25" s="1">
        <f t="shared" si="14"/>
        <v>76</v>
      </c>
      <c r="W25" s="1">
        <f t="shared" si="14"/>
        <v>44</v>
      </c>
    </row>
    <row r="26" spans="1:23" ht="20.100000000000001" customHeight="1">
      <c r="A26" s="1" t="s">
        <v>19</v>
      </c>
      <c r="B26" s="1">
        <f>D26+V26</f>
        <v>431</v>
      </c>
      <c r="C26" s="1">
        <f>E26+W26</f>
        <v>911</v>
      </c>
      <c r="D26" s="1">
        <f>SUM(F26,H26,L26,N26,P26,R26,T26,J26)</f>
        <v>395</v>
      </c>
      <c r="E26" s="1">
        <f t="shared" si="1"/>
        <v>888</v>
      </c>
      <c r="F26" s="1">
        <f>F75+F137+F161+F221+F205</f>
        <v>67</v>
      </c>
      <c r="G26" s="1">
        <f>G75+G137+G161+G221+G205</f>
        <v>186</v>
      </c>
      <c r="H26" s="1">
        <f t="shared" ref="H26:W26" si="15">H75+H137+H161+H221+H205</f>
        <v>16</v>
      </c>
      <c r="I26" s="1">
        <f t="shared" si="15"/>
        <v>36</v>
      </c>
      <c r="J26" s="1">
        <f t="shared" si="15"/>
        <v>0</v>
      </c>
      <c r="K26" s="1">
        <f t="shared" si="15"/>
        <v>1</v>
      </c>
      <c r="L26" s="1">
        <f t="shared" si="15"/>
        <v>15</v>
      </c>
      <c r="M26" s="1">
        <f t="shared" si="15"/>
        <v>42</v>
      </c>
      <c r="N26" s="1">
        <f t="shared" si="15"/>
        <v>1</v>
      </c>
      <c r="O26" s="1">
        <f t="shared" si="15"/>
        <v>4</v>
      </c>
      <c r="P26" s="1">
        <f t="shared" si="15"/>
        <v>218</v>
      </c>
      <c r="Q26" s="1">
        <f t="shared" si="15"/>
        <v>549</v>
      </c>
      <c r="R26" s="1">
        <f t="shared" si="15"/>
        <v>8</v>
      </c>
      <c r="S26" s="1">
        <f t="shared" si="15"/>
        <v>29</v>
      </c>
      <c r="T26" s="1">
        <f t="shared" si="15"/>
        <v>70</v>
      </c>
      <c r="U26" s="1">
        <f t="shared" si="15"/>
        <v>41</v>
      </c>
      <c r="V26" s="1">
        <f t="shared" si="15"/>
        <v>36</v>
      </c>
      <c r="W26" s="1">
        <f t="shared" si="15"/>
        <v>23</v>
      </c>
    </row>
    <row r="27" spans="1:23" ht="20.100000000000001" customHeight="1">
      <c r="A27" s="6" t="s">
        <v>20</v>
      </c>
      <c r="B27" s="6">
        <f>D27+V27</f>
        <v>495</v>
      </c>
      <c r="C27" s="6">
        <f>E27+W27</f>
        <v>916</v>
      </c>
      <c r="D27" s="6">
        <f>SUM(F27,H27,L27,N27,P27,R27,T27,J27)</f>
        <v>455</v>
      </c>
      <c r="E27" s="6">
        <f t="shared" si="1"/>
        <v>895</v>
      </c>
      <c r="F27" s="6">
        <f>F76+F138+F162+F222+F206</f>
        <v>46</v>
      </c>
      <c r="G27" s="6">
        <f>G76+G138+G162+G222+G206</f>
        <v>128</v>
      </c>
      <c r="H27" s="6">
        <f t="shared" ref="H27:S27" si="16">H76+H138+H162+H222+H206</f>
        <v>11</v>
      </c>
      <c r="I27" s="6">
        <f t="shared" si="16"/>
        <v>33</v>
      </c>
      <c r="J27" s="6">
        <f t="shared" si="16"/>
        <v>0</v>
      </c>
      <c r="K27" s="6">
        <f t="shared" si="16"/>
        <v>0</v>
      </c>
      <c r="L27" s="6">
        <f t="shared" si="16"/>
        <v>15</v>
      </c>
      <c r="M27" s="6">
        <f t="shared" si="16"/>
        <v>30</v>
      </c>
      <c r="N27" s="6">
        <f t="shared" si="16"/>
        <v>1</v>
      </c>
      <c r="O27" s="6">
        <f t="shared" si="16"/>
        <v>3</v>
      </c>
      <c r="P27" s="6">
        <f t="shared" si="16"/>
        <v>275</v>
      </c>
      <c r="Q27" s="6">
        <f t="shared" si="16"/>
        <v>630</v>
      </c>
      <c r="R27" s="6">
        <f t="shared" si="16"/>
        <v>14</v>
      </c>
      <c r="S27" s="6">
        <f t="shared" si="16"/>
        <v>19</v>
      </c>
      <c r="T27" s="6">
        <f t="shared" ref="T27:W27" si="17">T76+T138+T162+T222+T206</f>
        <v>93</v>
      </c>
      <c r="U27" s="6">
        <f t="shared" si="17"/>
        <v>52</v>
      </c>
      <c r="V27" s="6">
        <f t="shared" si="17"/>
        <v>40</v>
      </c>
      <c r="W27" s="6">
        <f t="shared" si="17"/>
        <v>21</v>
      </c>
    </row>
    <row r="28" spans="1:23" ht="20.100000000000001" customHeight="1"/>
    <row r="29" spans="1:23" ht="20.100000000000001" customHeight="1">
      <c r="A29" s="8" t="s">
        <v>23</v>
      </c>
      <c r="B29" s="5">
        <f t="shared" ref="B29:W29" si="18">B30+B31</f>
        <v>275</v>
      </c>
      <c r="C29" s="5">
        <f t="shared" si="18"/>
        <v>368</v>
      </c>
      <c r="D29" s="5">
        <f>D30+D31</f>
        <v>227</v>
      </c>
      <c r="E29" s="5">
        <f>E30+E31</f>
        <v>313</v>
      </c>
      <c r="F29" s="5">
        <f t="shared" si="18"/>
        <v>14</v>
      </c>
      <c r="G29" s="5">
        <f t="shared" si="18"/>
        <v>27</v>
      </c>
      <c r="H29" s="5">
        <f t="shared" si="18"/>
        <v>10</v>
      </c>
      <c r="I29" s="5">
        <f>I30+I31</f>
        <v>16</v>
      </c>
      <c r="J29" s="5">
        <f t="shared" si="18"/>
        <v>0</v>
      </c>
      <c r="K29" s="5">
        <f t="shared" si="18"/>
        <v>0</v>
      </c>
      <c r="L29" s="5">
        <f t="shared" ref="L29:M29" si="19">L30+L31</f>
        <v>13</v>
      </c>
      <c r="M29" s="5">
        <f t="shared" si="19"/>
        <v>13</v>
      </c>
      <c r="N29" s="5">
        <f t="shared" si="18"/>
        <v>0</v>
      </c>
      <c r="O29" s="5">
        <f t="shared" si="18"/>
        <v>0</v>
      </c>
      <c r="P29" s="5">
        <f t="shared" si="18"/>
        <v>176</v>
      </c>
      <c r="Q29" s="5">
        <f t="shared" si="18"/>
        <v>232</v>
      </c>
      <c r="R29" s="5">
        <f t="shared" si="18"/>
        <v>7</v>
      </c>
      <c r="S29" s="5">
        <f t="shared" si="18"/>
        <v>15</v>
      </c>
      <c r="T29" s="5">
        <f t="shared" si="18"/>
        <v>7</v>
      </c>
      <c r="U29" s="5">
        <f t="shared" si="18"/>
        <v>10</v>
      </c>
      <c r="V29" s="5">
        <f t="shared" si="18"/>
        <v>48</v>
      </c>
      <c r="W29" s="5">
        <f t="shared" si="18"/>
        <v>55</v>
      </c>
    </row>
    <row r="30" spans="1:23" ht="20.100000000000001" customHeight="1">
      <c r="A30" s="1" t="s">
        <v>19</v>
      </c>
      <c r="B30" s="1">
        <f>SUM(D30,V30)</f>
        <v>125</v>
      </c>
      <c r="C30" s="1">
        <f>SUM(E30,W30)</f>
        <v>166</v>
      </c>
      <c r="D30" s="1">
        <f>SUM(F30,H30,L30,N30,P30,R30,T30,J30)</f>
        <v>94</v>
      </c>
      <c r="E30" s="1">
        <f>SUM(G30,I30,M30,O30,Q30,S30,U30,K30)</f>
        <v>134</v>
      </c>
      <c r="F30" s="1">
        <f t="shared" ref="F30:W31" si="20">F34+F38+F42</f>
        <v>4</v>
      </c>
      <c r="G30" s="1">
        <f t="shared" si="20"/>
        <v>19</v>
      </c>
      <c r="H30" s="1">
        <f>H34+H38+L42</f>
        <v>4</v>
      </c>
      <c r="I30" s="1">
        <f>I34+I38+M42</f>
        <v>8</v>
      </c>
      <c r="J30" s="1">
        <f t="shared" si="20"/>
        <v>0</v>
      </c>
      <c r="K30" s="1">
        <f t="shared" si="20"/>
        <v>0</v>
      </c>
      <c r="L30" s="1">
        <f t="shared" ref="L30:M30" si="21">L34+L38+L42</f>
        <v>5</v>
      </c>
      <c r="M30" s="1">
        <f t="shared" si="21"/>
        <v>4</v>
      </c>
      <c r="N30" s="1">
        <f t="shared" si="20"/>
        <v>0</v>
      </c>
      <c r="O30" s="1">
        <f t="shared" si="20"/>
        <v>0</v>
      </c>
      <c r="P30" s="1">
        <f t="shared" si="20"/>
        <v>74</v>
      </c>
      <c r="Q30" s="1">
        <f t="shared" si="20"/>
        <v>95</v>
      </c>
      <c r="R30" s="1">
        <f t="shared" si="20"/>
        <v>4</v>
      </c>
      <c r="S30" s="1">
        <f t="shared" si="20"/>
        <v>7</v>
      </c>
      <c r="T30" s="1">
        <f t="shared" si="20"/>
        <v>3</v>
      </c>
      <c r="U30" s="1">
        <f t="shared" si="20"/>
        <v>1</v>
      </c>
      <c r="V30" s="1">
        <f t="shared" si="20"/>
        <v>31</v>
      </c>
      <c r="W30" s="1">
        <f t="shared" si="20"/>
        <v>32</v>
      </c>
    </row>
    <row r="31" spans="1:23" ht="20.100000000000001" customHeight="1">
      <c r="A31" s="1" t="s">
        <v>20</v>
      </c>
      <c r="B31" s="1">
        <f>SUM(D31,V31)</f>
        <v>150</v>
      </c>
      <c r="C31" s="1">
        <f>SUM(E31,W31)</f>
        <v>202</v>
      </c>
      <c r="D31" s="1">
        <f>SUM(F31,H31,L31,N31,P31,R31,T31,J31)</f>
        <v>133</v>
      </c>
      <c r="E31" s="1">
        <f>SUM(G31,I31,M31,O31,Q31,S31,U31,K31)</f>
        <v>179</v>
      </c>
      <c r="F31" s="1">
        <f t="shared" si="20"/>
        <v>10</v>
      </c>
      <c r="G31" s="1">
        <f t="shared" si="20"/>
        <v>8</v>
      </c>
      <c r="H31" s="1">
        <f>H35+H39+L43</f>
        <v>6</v>
      </c>
      <c r="I31" s="1">
        <f>I35+I39+M43</f>
        <v>8</v>
      </c>
      <c r="J31" s="1">
        <f t="shared" si="20"/>
        <v>0</v>
      </c>
      <c r="K31" s="1">
        <f t="shared" si="20"/>
        <v>0</v>
      </c>
      <c r="L31" s="1">
        <f t="shared" ref="L31:M31" si="22">L35+L39+L43</f>
        <v>8</v>
      </c>
      <c r="M31" s="1">
        <f t="shared" si="22"/>
        <v>9</v>
      </c>
      <c r="N31" s="1">
        <f t="shared" si="20"/>
        <v>0</v>
      </c>
      <c r="O31" s="1">
        <f t="shared" si="20"/>
        <v>0</v>
      </c>
      <c r="P31" s="1">
        <f t="shared" si="20"/>
        <v>102</v>
      </c>
      <c r="Q31" s="1">
        <f t="shared" si="20"/>
        <v>137</v>
      </c>
      <c r="R31" s="1">
        <f t="shared" si="20"/>
        <v>3</v>
      </c>
      <c r="S31" s="1">
        <f t="shared" si="20"/>
        <v>8</v>
      </c>
      <c r="T31" s="1">
        <f t="shared" si="20"/>
        <v>4</v>
      </c>
      <c r="U31" s="1">
        <f t="shared" si="20"/>
        <v>9</v>
      </c>
      <c r="V31" s="1">
        <f t="shared" si="20"/>
        <v>17</v>
      </c>
      <c r="W31" s="1">
        <f t="shared" si="20"/>
        <v>23</v>
      </c>
    </row>
    <row r="32" spans="1:23" ht="20.100000000000001" customHeight="1"/>
    <row r="33" spans="1:23" ht="20.100000000000001" customHeight="1">
      <c r="A33" s="1" t="s">
        <v>36</v>
      </c>
      <c r="B33" s="1">
        <f>SUM(B34:B35)</f>
        <v>85</v>
      </c>
      <c r="C33" s="1">
        <f t="shared" ref="C33:E33" si="23">SUM(C34:C35)</f>
        <v>126</v>
      </c>
      <c r="D33" s="1">
        <f t="shared" si="23"/>
        <v>79</v>
      </c>
      <c r="E33" s="1">
        <f t="shared" si="23"/>
        <v>116</v>
      </c>
      <c r="F33" s="1">
        <f t="shared" ref="F33:W33" si="24">F34+F35</f>
        <v>4</v>
      </c>
      <c r="G33" s="1">
        <f t="shared" si="24"/>
        <v>9</v>
      </c>
      <c r="H33" s="1">
        <f t="shared" si="24"/>
        <v>2</v>
      </c>
      <c r="I33" s="1">
        <f t="shared" si="24"/>
        <v>5</v>
      </c>
      <c r="J33" s="1">
        <f t="shared" si="24"/>
        <v>0</v>
      </c>
      <c r="K33" s="1">
        <f t="shared" si="24"/>
        <v>0</v>
      </c>
      <c r="L33" s="1">
        <f t="shared" si="24"/>
        <v>6</v>
      </c>
      <c r="M33" s="1">
        <f t="shared" si="24"/>
        <v>7</v>
      </c>
      <c r="N33" s="1">
        <f t="shared" si="24"/>
        <v>0</v>
      </c>
      <c r="O33" s="1">
        <f t="shared" si="24"/>
        <v>0</v>
      </c>
      <c r="P33" s="1">
        <f t="shared" si="24"/>
        <v>61</v>
      </c>
      <c r="Q33" s="1">
        <f t="shared" si="24"/>
        <v>82</v>
      </c>
      <c r="R33" s="1">
        <f t="shared" si="24"/>
        <v>2</v>
      </c>
      <c r="S33" s="1">
        <f t="shared" si="24"/>
        <v>8</v>
      </c>
      <c r="T33" s="1">
        <f t="shared" si="24"/>
        <v>4</v>
      </c>
      <c r="U33" s="1">
        <f t="shared" si="24"/>
        <v>5</v>
      </c>
      <c r="V33" s="1">
        <f t="shared" si="24"/>
        <v>6</v>
      </c>
      <c r="W33" s="1">
        <f t="shared" si="24"/>
        <v>10</v>
      </c>
    </row>
    <row r="34" spans="1:23" ht="20.100000000000001" customHeight="1">
      <c r="A34" s="1" t="s">
        <v>19</v>
      </c>
      <c r="B34" s="1">
        <f>SUM(D34,V34)</f>
        <v>37</v>
      </c>
      <c r="C34" s="1">
        <f>SUM(E34,W34)</f>
        <v>50</v>
      </c>
      <c r="D34" s="1">
        <f>SUM(F34,H34,L34,N34,P34,R34,T34,J34)</f>
        <v>34</v>
      </c>
      <c r="E34" s="1">
        <f>SUM(G34,I34,M34,O34,Q34,S34,U34,K34)</f>
        <v>44</v>
      </c>
      <c r="F34" s="9">
        <v>1</v>
      </c>
      <c r="G34" s="9">
        <v>4</v>
      </c>
      <c r="H34" s="9">
        <v>0</v>
      </c>
      <c r="I34" s="9">
        <v>3</v>
      </c>
      <c r="J34" s="9">
        <v>0</v>
      </c>
      <c r="K34" s="9">
        <v>0</v>
      </c>
      <c r="L34" s="9">
        <v>2</v>
      </c>
      <c r="M34" s="9">
        <v>1</v>
      </c>
      <c r="N34" s="9">
        <v>0</v>
      </c>
      <c r="O34" s="9">
        <v>0</v>
      </c>
      <c r="P34" s="9">
        <v>27</v>
      </c>
      <c r="Q34" s="9">
        <v>31</v>
      </c>
      <c r="R34" s="9">
        <v>2</v>
      </c>
      <c r="S34" s="9">
        <v>4</v>
      </c>
      <c r="T34" s="9">
        <v>2</v>
      </c>
      <c r="U34" s="9">
        <v>1</v>
      </c>
      <c r="V34" s="9">
        <v>3</v>
      </c>
      <c r="W34" s="9">
        <v>6</v>
      </c>
    </row>
    <row r="35" spans="1:23" ht="20.100000000000001" customHeight="1">
      <c r="A35" s="1" t="s">
        <v>20</v>
      </c>
      <c r="B35" s="1">
        <f>SUM(D35,V35)</f>
        <v>48</v>
      </c>
      <c r="C35" s="1">
        <f>SUM(E35,W35)</f>
        <v>76</v>
      </c>
      <c r="D35" s="1">
        <f>SUM(F35,H35,L35,N35,P35,R35,T35,J35)</f>
        <v>45</v>
      </c>
      <c r="E35" s="1">
        <f>SUM(G35,I35,M35,O35,Q35,S35,U35,K35)</f>
        <v>72</v>
      </c>
      <c r="F35" s="9">
        <v>3</v>
      </c>
      <c r="G35" s="9">
        <v>5</v>
      </c>
      <c r="H35" s="9">
        <v>2</v>
      </c>
      <c r="I35" s="9">
        <v>2</v>
      </c>
      <c r="J35" s="9">
        <v>0</v>
      </c>
      <c r="K35" s="9">
        <v>0</v>
      </c>
      <c r="L35" s="9">
        <v>4</v>
      </c>
      <c r="M35" s="9">
        <v>6</v>
      </c>
      <c r="N35" s="9">
        <v>0</v>
      </c>
      <c r="O35" s="9">
        <v>0</v>
      </c>
      <c r="P35" s="9">
        <v>34</v>
      </c>
      <c r="Q35" s="9">
        <v>51</v>
      </c>
      <c r="R35" s="9">
        <v>0</v>
      </c>
      <c r="S35" s="9">
        <v>4</v>
      </c>
      <c r="T35" s="9">
        <v>2</v>
      </c>
      <c r="U35" s="9">
        <v>4</v>
      </c>
      <c r="V35" s="9">
        <v>3</v>
      </c>
      <c r="W35" s="9">
        <v>4</v>
      </c>
    </row>
    <row r="36" spans="1:23" ht="20.100000000000001" customHeight="1"/>
    <row r="37" spans="1:23" ht="20.100000000000001" customHeight="1">
      <c r="A37" s="1" t="s">
        <v>37</v>
      </c>
      <c r="B37" s="1">
        <f>SUM(B38:B39)</f>
        <v>69</v>
      </c>
      <c r="C37" s="1">
        <f t="shared" ref="C37" si="25">SUM(C38:C39)</f>
        <v>111</v>
      </c>
      <c r="D37" s="1">
        <f t="shared" ref="D37" si="26">SUM(D38:D39)</f>
        <v>55</v>
      </c>
      <c r="E37" s="1">
        <f t="shared" ref="E37" si="27">SUM(E38:E39)</f>
        <v>85</v>
      </c>
      <c r="F37" s="1">
        <f t="shared" ref="F37:W37" si="28">F38+F39</f>
        <v>4</v>
      </c>
      <c r="G37" s="1">
        <f t="shared" si="28"/>
        <v>4</v>
      </c>
      <c r="H37" s="1">
        <f t="shared" si="28"/>
        <v>2</v>
      </c>
      <c r="I37" s="1">
        <f t="shared" si="28"/>
        <v>6</v>
      </c>
      <c r="J37" s="1">
        <f t="shared" si="28"/>
        <v>0</v>
      </c>
      <c r="K37" s="1">
        <f t="shared" si="28"/>
        <v>0</v>
      </c>
      <c r="L37" s="1">
        <f t="shared" si="28"/>
        <v>1</v>
      </c>
      <c r="M37" s="1">
        <f t="shared" si="28"/>
        <v>1</v>
      </c>
      <c r="N37" s="1">
        <f t="shared" si="28"/>
        <v>0</v>
      </c>
      <c r="O37" s="1">
        <f t="shared" si="28"/>
        <v>0</v>
      </c>
      <c r="P37" s="1">
        <f t="shared" si="28"/>
        <v>44</v>
      </c>
      <c r="Q37" s="1">
        <f t="shared" si="28"/>
        <v>71</v>
      </c>
      <c r="R37" s="1">
        <f t="shared" si="28"/>
        <v>3</v>
      </c>
      <c r="S37" s="1">
        <f t="shared" si="28"/>
        <v>2</v>
      </c>
      <c r="T37" s="1">
        <f t="shared" si="28"/>
        <v>1</v>
      </c>
      <c r="U37" s="1">
        <f t="shared" si="28"/>
        <v>1</v>
      </c>
      <c r="V37" s="1">
        <f t="shared" si="28"/>
        <v>14</v>
      </c>
      <c r="W37" s="1">
        <f t="shared" si="28"/>
        <v>26</v>
      </c>
    </row>
    <row r="38" spans="1:23" ht="20.100000000000001" customHeight="1">
      <c r="A38" s="1" t="s">
        <v>19</v>
      </c>
      <c r="B38" s="1">
        <f>SUM(D38,V38)</f>
        <v>34</v>
      </c>
      <c r="C38" s="1">
        <f>SUM(E38,W38)</f>
        <v>57</v>
      </c>
      <c r="D38" s="1">
        <f>SUM(F38,H38,L38,N38,P38,R38,T38,J38)</f>
        <v>23</v>
      </c>
      <c r="E38" s="1">
        <f>SUM(G38,I38,M38,O38,Q38,S38,U38,K38)</f>
        <v>40</v>
      </c>
      <c r="F38" s="9">
        <v>2</v>
      </c>
      <c r="G38" s="9">
        <v>3</v>
      </c>
      <c r="H38" s="9">
        <v>1</v>
      </c>
      <c r="I38" s="9">
        <v>2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18</v>
      </c>
      <c r="Q38" s="9">
        <v>34</v>
      </c>
      <c r="R38" s="9">
        <v>2</v>
      </c>
      <c r="S38" s="9">
        <v>1</v>
      </c>
      <c r="T38" s="9">
        <v>0</v>
      </c>
      <c r="U38" s="9">
        <v>0</v>
      </c>
      <c r="V38" s="9">
        <v>11</v>
      </c>
      <c r="W38" s="9">
        <v>17</v>
      </c>
    </row>
    <row r="39" spans="1:23" ht="20.100000000000001" customHeight="1">
      <c r="A39" s="1" t="s">
        <v>20</v>
      </c>
      <c r="B39" s="1">
        <f>SUM(D39,V39)</f>
        <v>35</v>
      </c>
      <c r="C39" s="1">
        <f>SUM(E39,W39)</f>
        <v>54</v>
      </c>
      <c r="D39" s="1">
        <f>SUM(F39,H39,L39,N39,P39,R39,T39,J39)</f>
        <v>32</v>
      </c>
      <c r="E39" s="1">
        <f>SUM(G39,I39,M39,O39,Q39,S39,U39,K39)</f>
        <v>45</v>
      </c>
      <c r="F39" s="9">
        <v>2</v>
      </c>
      <c r="G39" s="9">
        <v>1</v>
      </c>
      <c r="H39" s="9">
        <v>1</v>
      </c>
      <c r="I39" s="9">
        <v>4</v>
      </c>
      <c r="J39" s="9">
        <v>0</v>
      </c>
      <c r="K39" s="9">
        <v>0</v>
      </c>
      <c r="L39" s="9">
        <v>1</v>
      </c>
      <c r="M39" s="9">
        <v>1</v>
      </c>
      <c r="N39" s="9">
        <v>0</v>
      </c>
      <c r="O39" s="9">
        <v>0</v>
      </c>
      <c r="P39" s="9">
        <v>26</v>
      </c>
      <c r="Q39" s="9">
        <v>37</v>
      </c>
      <c r="R39" s="9">
        <v>1</v>
      </c>
      <c r="S39" s="9">
        <v>1</v>
      </c>
      <c r="T39" s="9">
        <v>1</v>
      </c>
      <c r="U39" s="9">
        <v>1</v>
      </c>
      <c r="V39" s="9">
        <v>3</v>
      </c>
      <c r="W39" s="9">
        <v>9</v>
      </c>
    </row>
    <row r="40" spans="1:23" ht="20.100000000000001" customHeight="1"/>
    <row r="41" spans="1:23" ht="20.100000000000001" customHeight="1">
      <c r="A41" s="1" t="s">
        <v>38</v>
      </c>
      <c r="B41" s="1">
        <f>SUM(B42:B43)</f>
        <v>115</v>
      </c>
      <c r="C41" s="1">
        <f t="shared" ref="C41:E41" si="29">SUM(C42:C43)</f>
        <v>126</v>
      </c>
      <c r="D41" s="1">
        <f t="shared" si="29"/>
        <v>87</v>
      </c>
      <c r="E41" s="1">
        <f t="shared" si="29"/>
        <v>107</v>
      </c>
      <c r="F41" s="1">
        <f t="shared" ref="F41:W41" si="30">F42+F43</f>
        <v>6</v>
      </c>
      <c r="G41" s="1">
        <f t="shared" si="30"/>
        <v>14</v>
      </c>
      <c r="H41" s="1">
        <f>L42+L43</f>
        <v>6</v>
      </c>
      <c r="I41" s="1">
        <f>M42+M43</f>
        <v>5</v>
      </c>
      <c r="J41" s="1">
        <f t="shared" si="30"/>
        <v>0</v>
      </c>
      <c r="K41" s="1">
        <f t="shared" si="30"/>
        <v>0</v>
      </c>
      <c r="L41" s="1">
        <f t="shared" si="30"/>
        <v>6</v>
      </c>
      <c r="M41" s="1">
        <f t="shared" si="30"/>
        <v>5</v>
      </c>
      <c r="N41" s="1">
        <f t="shared" si="30"/>
        <v>0</v>
      </c>
      <c r="O41" s="1">
        <f t="shared" si="30"/>
        <v>0</v>
      </c>
      <c r="P41" s="1">
        <f t="shared" si="30"/>
        <v>71</v>
      </c>
      <c r="Q41" s="1">
        <f t="shared" si="30"/>
        <v>79</v>
      </c>
      <c r="R41" s="1">
        <f t="shared" si="30"/>
        <v>2</v>
      </c>
      <c r="S41" s="1">
        <f t="shared" si="30"/>
        <v>5</v>
      </c>
      <c r="T41" s="1">
        <f t="shared" si="30"/>
        <v>2</v>
      </c>
      <c r="U41" s="1">
        <f t="shared" si="30"/>
        <v>4</v>
      </c>
      <c r="V41" s="1">
        <f t="shared" si="30"/>
        <v>28</v>
      </c>
      <c r="W41" s="1">
        <f t="shared" si="30"/>
        <v>19</v>
      </c>
    </row>
    <row r="42" spans="1:23" ht="20.100000000000001" customHeight="1">
      <c r="A42" s="1" t="s">
        <v>19</v>
      </c>
      <c r="B42" s="1">
        <f>SUM(D42,V42)</f>
        <v>51</v>
      </c>
      <c r="C42" s="1">
        <f>SUM(E42,W42)</f>
        <v>56</v>
      </c>
      <c r="D42" s="1">
        <f>SUM(F42,H42,L42,N42,P42,R42,T42,J42)</f>
        <v>34</v>
      </c>
      <c r="E42" s="1">
        <f>SUM(G42,I42,M42,O42,Q42,S42,U42,K42)</f>
        <v>47</v>
      </c>
      <c r="F42" s="9">
        <v>1</v>
      </c>
      <c r="G42" s="9">
        <v>12</v>
      </c>
      <c r="H42" s="9">
        <v>0</v>
      </c>
      <c r="I42" s="9">
        <v>0</v>
      </c>
      <c r="J42" s="9">
        <v>0</v>
      </c>
      <c r="K42" s="9">
        <v>0</v>
      </c>
      <c r="L42" s="9">
        <v>3</v>
      </c>
      <c r="M42" s="9">
        <v>3</v>
      </c>
      <c r="N42" s="9">
        <v>0</v>
      </c>
      <c r="O42" s="9">
        <v>0</v>
      </c>
      <c r="P42" s="9">
        <v>29</v>
      </c>
      <c r="Q42" s="9">
        <v>30</v>
      </c>
      <c r="R42" s="9">
        <v>0</v>
      </c>
      <c r="S42" s="9">
        <v>2</v>
      </c>
      <c r="T42" s="9">
        <v>1</v>
      </c>
      <c r="U42" s="9">
        <v>0</v>
      </c>
      <c r="V42" s="9">
        <v>17</v>
      </c>
      <c r="W42" s="9">
        <v>9</v>
      </c>
    </row>
    <row r="43" spans="1:23" ht="20.100000000000001" customHeight="1">
      <c r="A43" s="1" t="s">
        <v>20</v>
      </c>
      <c r="B43" s="1">
        <f>SUM(D43,V43)</f>
        <v>64</v>
      </c>
      <c r="C43" s="1">
        <f>SUM(E43,W43)</f>
        <v>70</v>
      </c>
      <c r="D43" s="1">
        <f>SUM(F43,H43,L43,N43,P43,R43,T43,J43)</f>
        <v>53</v>
      </c>
      <c r="E43" s="1">
        <f>SUM(G43,I43,M43,O43,Q43,S43,U43,K43)</f>
        <v>60</v>
      </c>
      <c r="F43" s="9">
        <v>5</v>
      </c>
      <c r="G43" s="9">
        <v>2</v>
      </c>
      <c r="H43" s="9">
        <v>0</v>
      </c>
      <c r="I43" s="9">
        <v>0</v>
      </c>
      <c r="J43" s="9">
        <v>0</v>
      </c>
      <c r="K43" s="9">
        <v>0</v>
      </c>
      <c r="L43" s="9">
        <v>3</v>
      </c>
      <c r="M43" s="9">
        <v>2</v>
      </c>
      <c r="N43" s="9">
        <v>0</v>
      </c>
      <c r="O43" s="9">
        <v>0</v>
      </c>
      <c r="P43" s="9">
        <v>42</v>
      </c>
      <c r="Q43" s="9">
        <v>49</v>
      </c>
      <c r="R43" s="9">
        <v>2</v>
      </c>
      <c r="S43" s="9">
        <v>3</v>
      </c>
      <c r="T43" s="9">
        <v>1</v>
      </c>
      <c r="U43" s="9">
        <v>4</v>
      </c>
      <c r="V43" s="9">
        <v>11</v>
      </c>
      <c r="W43" s="9">
        <v>10</v>
      </c>
    </row>
    <row r="44" spans="1:23" ht="20.100000000000001" customHeight="1"/>
    <row r="45" spans="1:23" ht="20.100000000000001" customHeight="1">
      <c r="A45" s="8" t="s">
        <v>4</v>
      </c>
      <c r="B45" s="5">
        <f t="shared" ref="B45:C45" si="31">B46+B47</f>
        <v>195</v>
      </c>
      <c r="C45" s="5">
        <f t="shared" si="31"/>
        <v>383</v>
      </c>
      <c r="D45" s="5">
        <f>D46+D47</f>
        <v>166</v>
      </c>
      <c r="E45" s="5">
        <f>E46+E47</f>
        <v>362</v>
      </c>
      <c r="F45" s="5">
        <f t="shared" ref="F45:W45" si="32">F46+F47</f>
        <v>23</v>
      </c>
      <c r="G45" s="5">
        <f t="shared" si="32"/>
        <v>29</v>
      </c>
      <c r="H45" s="5">
        <f t="shared" si="32"/>
        <v>4</v>
      </c>
      <c r="I45" s="5">
        <f t="shared" si="32"/>
        <v>9</v>
      </c>
      <c r="J45" s="5">
        <f t="shared" si="32"/>
        <v>0</v>
      </c>
      <c r="K45" s="5">
        <f t="shared" si="32"/>
        <v>1</v>
      </c>
      <c r="L45" s="5">
        <f t="shared" si="32"/>
        <v>9</v>
      </c>
      <c r="M45" s="5">
        <f t="shared" si="32"/>
        <v>22</v>
      </c>
      <c r="N45" s="5">
        <f t="shared" si="32"/>
        <v>0</v>
      </c>
      <c r="O45" s="5">
        <f t="shared" si="32"/>
        <v>0</v>
      </c>
      <c r="P45" s="5">
        <f t="shared" si="32"/>
        <v>105</v>
      </c>
      <c r="Q45" s="5">
        <f t="shared" si="32"/>
        <v>269</v>
      </c>
      <c r="R45" s="5">
        <f t="shared" si="32"/>
        <v>2</v>
      </c>
      <c r="S45" s="5">
        <f t="shared" si="32"/>
        <v>14</v>
      </c>
      <c r="T45" s="5">
        <f t="shared" si="32"/>
        <v>23</v>
      </c>
      <c r="U45" s="5">
        <f t="shared" si="32"/>
        <v>18</v>
      </c>
      <c r="V45" s="5">
        <f t="shared" si="32"/>
        <v>29</v>
      </c>
      <c r="W45" s="5">
        <f t="shared" si="32"/>
        <v>21</v>
      </c>
    </row>
    <row r="46" spans="1:23" ht="20.100000000000001" customHeight="1">
      <c r="A46" s="1" t="s">
        <v>19</v>
      </c>
      <c r="B46" s="1">
        <f>SUM(D46,V46)</f>
        <v>152</v>
      </c>
      <c r="C46" s="1">
        <f>SUM(E46,W46)</f>
        <v>307</v>
      </c>
      <c r="D46" s="1">
        <f>SUM(F46,H46,L46,N46,P46,R46,T46,J46)</f>
        <v>129</v>
      </c>
      <c r="E46" s="1">
        <f>SUM(G46,I46,M46,O46,Q46,S46,U46,K46)</f>
        <v>287</v>
      </c>
      <c r="F46" s="1">
        <f>F50+F54</f>
        <v>17</v>
      </c>
      <c r="G46" s="1">
        <f t="shared" ref="G46:W47" si="33">G50+G54</f>
        <v>25</v>
      </c>
      <c r="H46" s="1">
        <f t="shared" si="33"/>
        <v>0</v>
      </c>
      <c r="I46" s="1">
        <f t="shared" si="33"/>
        <v>6</v>
      </c>
      <c r="J46" s="1">
        <f t="shared" si="33"/>
        <v>0</v>
      </c>
      <c r="K46" s="1">
        <f t="shared" si="33"/>
        <v>1</v>
      </c>
      <c r="L46" s="1">
        <f t="shared" si="33"/>
        <v>7</v>
      </c>
      <c r="M46" s="1">
        <f t="shared" si="33"/>
        <v>18</v>
      </c>
      <c r="N46" s="1">
        <f t="shared" si="33"/>
        <v>0</v>
      </c>
      <c r="O46" s="1">
        <f t="shared" si="33"/>
        <v>0</v>
      </c>
      <c r="P46" s="1">
        <f t="shared" si="33"/>
        <v>85</v>
      </c>
      <c r="Q46" s="1">
        <f t="shared" si="33"/>
        <v>215</v>
      </c>
      <c r="R46" s="1">
        <f t="shared" si="33"/>
        <v>1</v>
      </c>
      <c r="S46" s="1">
        <f t="shared" si="33"/>
        <v>10</v>
      </c>
      <c r="T46" s="1">
        <f t="shared" si="33"/>
        <v>19</v>
      </c>
      <c r="U46" s="1">
        <f t="shared" si="33"/>
        <v>12</v>
      </c>
      <c r="V46" s="1">
        <f t="shared" si="33"/>
        <v>23</v>
      </c>
      <c r="W46" s="1">
        <f t="shared" si="33"/>
        <v>20</v>
      </c>
    </row>
    <row r="47" spans="1:23" ht="20.100000000000001" customHeight="1">
      <c r="A47" s="1" t="s">
        <v>20</v>
      </c>
      <c r="B47" s="1">
        <f>SUM(D47,V47)</f>
        <v>43</v>
      </c>
      <c r="C47" s="1">
        <f>SUM(E47,W47)</f>
        <v>76</v>
      </c>
      <c r="D47" s="1">
        <f>SUM(F47,H47,L47,N47,P47,R47,T47,J47)</f>
        <v>37</v>
      </c>
      <c r="E47" s="1">
        <f>SUM(G47,I47,M47,O47,Q47,S47,U47,K47)</f>
        <v>75</v>
      </c>
      <c r="F47" s="1">
        <f>F51+F55</f>
        <v>6</v>
      </c>
      <c r="G47" s="1">
        <f t="shared" si="33"/>
        <v>4</v>
      </c>
      <c r="H47" s="1">
        <f t="shared" si="33"/>
        <v>4</v>
      </c>
      <c r="I47" s="1">
        <f t="shared" si="33"/>
        <v>3</v>
      </c>
      <c r="J47" s="1">
        <f t="shared" si="33"/>
        <v>0</v>
      </c>
      <c r="K47" s="1">
        <f t="shared" si="33"/>
        <v>0</v>
      </c>
      <c r="L47" s="1">
        <f t="shared" si="33"/>
        <v>2</v>
      </c>
      <c r="M47" s="1">
        <f t="shared" si="33"/>
        <v>4</v>
      </c>
      <c r="N47" s="1">
        <f t="shared" si="33"/>
        <v>0</v>
      </c>
      <c r="O47" s="1">
        <f t="shared" si="33"/>
        <v>0</v>
      </c>
      <c r="P47" s="1">
        <f t="shared" si="33"/>
        <v>20</v>
      </c>
      <c r="Q47" s="1">
        <f t="shared" si="33"/>
        <v>54</v>
      </c>
      <c r="R47" s="1">
        <f t="shared" si="33"/>
        <v>1</v>
      </c>
      <c r="S47" s="1">
        <f t="shared" si="33"/>
        <v>4</v>
      </c>
      <c r="T47" s="1">
        <f t="shared" si="33"/>
        <v>4</v>
      </c>
      <c r="U47" s="1">
        <f t="shared" si="33"/>
        <v>6</v>
      </c>
      <c r="V47" s="1">
        <f t="shared" si="33"/>
        <v>6</v>
      </c>
      <c r="W47" s="1">
        <f t="shared" si="33"/>
        <v>1</v>
      </c>
    </row>
    <row r="48" spans="1:23" ht="20.100000000000001" customHeight="1"/>
    <row r="49" spans="1:23" ht="20.100000000000001" customHeight="1">
      <c r="A49" s="1" t="s">
        <v>36</v>
      </c>
      <c r="B49" s="1">
        <f>SUM(B50:B51)</f>
        <v>185</v>
      </c>
      <c r="C49" s="1">
        <f t="shared" ref="C49" si="34">SUM(C50:C51)</f>
        <v>368</v>
      </c>
      <c r="D49" s="1">
        <f t="shared" ref="D49" si="35">SUM(D50:D51)</f>
        <v>157</v>
      </c>
      <c r="E49" s="1">
        <f t="shared" ref="E49" si="36">SUM(E50:E51)</f>
        <v>349</v>
      </c>
      <c r="F49" s="1">
        <f t="shared" ref="F49:W49" si="37">F50+F51</f>
        <v>23</v>
      </c>
      <c r="G49" s="1">
        <f t="shared" si="37"/>
        <v>29</v>
      </c>
      <c r="H49" s="1">
        <f t="shared" si="37"/>
        <v>4</v>
      </c>
      <c r="I49" s="1">
        <f t="shared" si="37"/>
        <v>9</v>
      </c>
      <c r="J49" s="1">
        <f t="shared" si="37"/>
        <v>0</v>
      </c>
      <c r="K49" s="1">
        <f t="shared" si="37"/>
        <v>1</v>
      </c>
      <c r="L49" s="1">
        <f t="shared" si="37"/>
        <v>8</v>
      </c>
      <c r="M49" s="1">
        <f t="shared" si="37"/>
        <v>22</v>
      </c>
      <c r="N49" s="1">
        <f t="shared" si="37"/>
        <v>0</v>
      </c>
      <c r="O49" s="1">
        <f t="shared" si="37"/>
        <v>0</v>
      </c>
      <c r="P49" s="1">
        <f t="shared" si="37"/>
        <v>99</v>
      </c>
      <c r="Q49" s="1">
        <f t="shared" si="37"/>
        <v>257</v>
      </c>
      <c r="R49" s="1">
        <f t="shared" si="37"/>
        <v>2</v>
      </c>
      <c r="S49" s="1">
        <f t="shared" si="37"/>
        <v>14</v>
      </c>
      <c r="T49" s="1">
        <f t="shared" si="37"/>
        <v>21</v>
      </c>
      <c r="U49" s="1">
        <f t="shared" si="37"/>
        <v>17</v>
      </c>
      <c r="V49" s="1">
        <f t="shared" si="37"/>
        <v>28</v>
      </c>
      <c r="W49" s="1">
        <f t="shared" si="37"/>
        <v>19</v>
      </c>
    </row>
    <row r="50" spans="1:23" ht="20.100000000000001" customHeight="1">
      <c r="A50" s="1" t="s">
        <v>19</v>
      </c>
      <c r="B50" s="1">
        <f>SUM(D50,V50)</f>
        <v>145</v>
      </c>
      <c r="C50" s="1">
        <f>SUM(E50,W50)</f>
        <v>294</v>
      </c>
      <c r="D50" s="1">
        <f>SUM(F50,H50,L50,N50,P50,R50,T50,J50)</f>
        <v>123</v>
      </c>
      <c r="E50" s="1">
        <f>SUM(G50,I50,M50,O50,Q50,S50,U50,K50)</f>
        <v>276</v>
      </c>
      <c r="F50" s="9">
        <v>17</v>
      </c>
      <c r="G50" s="9">
        <v>25</v>
      </c>
      <c r="H50" s="9">
        <v>0</v>
      </c>
      <c r="I50" s="9">
        <v>6</v>
      </c>
      <c r="J50" s="9">
        <v>0</v>
      </c>
      <c r="K50" s="9">
        <v>1</v>
      </c>
      <c r="L50" s="9">
        <v>7</v>
      </c>
      <c r="M50" s="9">
        <v>18</v>
      </c>
      <c r="N50" s="9">
        <v>0</v>
      </c>
      <c r="O50" s="9">
        <v>0</v>
      </c>
      <c r="P50" s="9">
        <v>81</v>
      </c>
      <c r="Q50" s="9">
        <v>205</v>
      </c>
      <c r="R50" s="9">
        <v>1</v>
      </c>
      <c r="S50" s="9">
        <v>10</v>
      </c>
      <c r="T50" s="9">
        <v>17</v>
      </c>
      <c r="U50" s="9">
        <v>11</v>
      </c>
      <c r="V50" s="9">
        <v>22</v>
      </c>
      <c r="W50" s="9">
        <v>18</v>
      </c>
    </row>
    <row r="51" spans="1:23" ht="20.100000000000001" customHeight="1">
      <c r="A51" s="1" t="s">
        <v>20</v>
      </c>
      <c r="B51" s="1">
        <f>SUM(D51,V51)</f>
        <v>40</v>
      </c>
      <c r="C51" s="1">
        <f>SUM(E51,W51)</f>
        <v>74</v>
      </c>
      <c r="D51" s="1">
        <f>SUM(F51,H51,L51,N51,P51,R51,T51,J51)</f>
        <v>34</v>
      </c>
      <c r="E51" s="1">
        <f>SUM(G51,I51,M51,O51,Q51,S51,U51,K51)</f>
        <v>73</v>
      </c>
      <c r="F51" s="9">
        <v>6</v>
      </c>
      <c r="G51" s="9">
        <v>4</v>
      </c>
      <c r="H51" s="9">
        <v>4</v>
      </c>
      <c r="I51" s="9">
        <v>3</v>
      </c>
      <c r="J51" s="9">
        <v>0</v>
      </c>
      <c r="K51" s="9">
        <v>0</v>
      </c>
      <c r="L51" s="9">
        <v>1</v>
      </c>
      <c r="M51" s="9">
        <v>4</v>
      </c>
      <c r="N51" s="9">
        <v>0</v>
      </c>
      <c r="O51" s="9">
        <v>0</v>
      </c>
      <c r="P51" s="9">
        <v>18</v>
      </c>
      <c r="Q51" s="9">
        <v>52</v>
      </c>
      <c r="R51" s="9">
        <v>1</v>
      </c>
      <c r="S51" s="9">
        <v>4</v>
      </c>
      <c r="T51" s="9">
        <v>4</v>
      </c>
      <c r="U51" s="9">
        <v>6</v>
      </c>
      <c r="V51" s="9">
        <v>6</v>
      </c>
      <c r="W51" s="9">
        <v>1</v>
      </c>
    </row>
    <row r="52" spans="1:23" ht="20.100000000000001" customHeight="1"/>
    <row r="53" spans="1:23" ht="20.100000000000001" customHeight="1">
      <c r="A53" s="1" t="s">
        <v>37</v>
      </c>
      <c r="B53" s="1">
        <f>SUM(B54:B55)</f>
        <v>10</v>
      </c>
      <c r="C53" s="1">
        <f t="shared" ref="C53" si="38">SUM(C54:C55)</f>
        <v>15</v>
      </c>
      <c r="D53" s="1">
        <f t="shared" ref="D53" si="39">SUM(D54:D55)</f>
        <v>9</v>
      </c>
      <c r="E53" s="1">
        <f t="shared" ref="E53" si="40">SUM(E54:E55)</f>
        <v>13</v>
      </c>
      <c r="F53" s="1">
        <f t="shared" ref="F53:W53" si="41">F54+F55</f>
        <v>0</v>
      </c>
      <c r="G53" s="1">
        <f t="shared" si="41"/>
        <v>0</v>
      </c>
      <c r="H53" s="1">
        <f t="shared" si="41"/>
        <v>0</v>
      </c>
      <c r="I53" s="1">
        <f t="shared" si="41"/>
        <v>0</v>
      </c>
      <c r="J53" s="1">
        <f t="shared" si="41"/>
        <v>0</v>
      </c>
      <c r="K53" s="1">
        <f t="shared" si="41"/>
        <v>0</v>
      </c>
      <c r="L53" s="1">
        <f t="shared" si="41"/>
        <v>1</v>
      </c>
      <c r="M53" s="1">
        <f t="shared" si="41"/>
        <v>0</v>
      </c>
      <c r="N53" s="1">
        <f t="shared" si="41"/>
        <v>0</v>
      </c>
      <c r="O53" s="1">
        <f t="shared" si="41"/>
        <v>0</v>
      </c>
      <c r="P53" s="1">
        <f t="shared" si="41"/>
        <v>6</v>
      </c>
      <c r="Q53" s="1">
        <f t="shared" si="41"/>
        <v>12</v>
      </c>
      <c r="R53" s="1">
        <f t="shared" si="41"/>
        <v>0</v>
      </c>
      <c r="S53" s="1">
        <f t="shared" si="41"/>
        <v>0</v>
      </c>
      <c r="T53" s="1">
        <f t="shared" si="41"/>
        <v>2</v>
      </c>
      <c r="U53" s="1">
        <f t="shared" si="41"/>
        <v>1</v>
      </c>
      <c r="V53" s="1">
        <f t="shared" si="41"/>
        <v>1</v>
      </c>
      <c r="W53" s="1">
        <f t="shared" si="41"/>
        <v>2</v>
      </c>
    </row>
    <row r="54" spans="1:23" ht="20.100000000000001" customHeight="1">
      <c r="A54" s="1" t="s">
        <v>19</v>
      </c>
      <c r="B54" s="1">
        <f>SUM(D54,V54)</f>
        <v>7</v>
      </c>
      <c r="C54" s="1">
        <f>SUM(E54,W54)</f>
        <v>13</v>
      </c>
      <c r="D54" s="1">
        <f>SUM(F54,H54,L54,N54,P54,R54,T54,J54)</f>
        <v>6</v>
      </c>
      <c r="E54" s="1">
        <f>SUM(G54,I54,M54,O54,Q54,S54,U54,K54)</f>
        <v>11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4</v>
      </c>
      <c r="Q54" s="9">
        <v>10</v>
      </c>
      <c r="R54" s="9">
        <v>0</v>
      </c>
      <c r="S54" s="9">
        <v>0</v>
      </c>
      <c r="T54" s="9">
        <v>2</v>
      </c>
      <c r="U54" s="9">
        <v>1</v>
      </c>
      <c r="V54" s="9">
        <v>1</v>
      </c>
      <c r="W54" s="9">
        <v>2</v>
      </c>
    </row>
    <row r="55" spans="1:23" ht="20.100000000000001" customHeight="1">
      <c r="A55" s="1" t="s">
        <v>20</v>
      </c>
      <c r="B55" s="1">
        <f>SUM(D55,V55)</f>
        <v>3</v>
      </c>
      <c r="C55" s="1">
        <f>SUM(E55,W55)</f>
        <v>2</v>
      </c>
      <c r="D55" s="1">
        <f>SUM(F55,H55,L55,N55,P55,R55,T55,J55)</f>
        <v>3</v>
      </c>
      <c r="E55" s="1">
        <f>SUM(G55,I55,M55,O55,Q55,S55,U55,K55)</f>
        <v>2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1</v>
      </c>
      <c r="M55" s="9">
        <v>0</v>
      </c>
      <c r="N55" s="9">
        <v>0</v>
      </c>
      <c r="O55" s="9">
        <v>0</v>
      </c>
      <c r="P55" s="9">
        <v>2</v>
      </c>
      <c r="Q55" s="9">
        <v>2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</row>
    <row r="56" spans="1:23" ht="20.100000000000001" customHeight="1"/>
    <row r="57" spans="1:23" ht="20.100000000000001" customHeight="1"/>
    <row r="58" spans="1:23" ht="20.100000000000001" customHeight="1">
      <c r="A58" s="8" t="s">
        <v>5</v>
      </c>
      <c r="B58" s="5">
        <f t="shared" ref="B58:C58" si="42">B59+B60</f>
        <v>191</v>
      </c>
      <c r="C58" s="5">
        <f t="shared" si="42"/>
        <v>447</v>
      </c>
      <c r="D58" s="5">
        <f>D59+D60</f>
        <v>169</v>
      </c>
      <c r="E58" s="5">
        <f>E59+E60</f>
        <v>407</v>
      </c>
      <c r="F58" s="5">
        <f t="shared" ref="F58:W58" si="43">F59+F60</f>
        <v>19</v>
      </c>
      <c r="G58" s="5">
        <f t="shared" si="43"/>
        <v>50</v>
      </c>
      <c r="H58" s="5">
        <f t="shared" si="43"/>
        <v>10</v>
      </c>
      <c r="I58" s="5">
        <f t="shared" si="43"/>
        <v>21</v>
      </c>
      <c r="J58" s="5">
        <f t="shared" si="43"/>
        <v>0</v>
      </c>
      <c r="K58" s="5">
        <f t="shared" si="43"/>
        <v>0</v>
      </c>
      <c r="L58" s="5">
        <f t="shared" si="43"/>
        <v>8</v>
      </c>
      <c r="M58" s="5">
        <f t="shared" si="43"/>
        <v>17</v>
      </c>
      <c r="N58" s="5">
        <f t="shared" si="43"/>
        <v>1</v>
      </c>
      <c r="O58" s="5">
        <f t="shared" si="43"/>
        <v>2</v>
      </c>
      <c r="P58" s="5">
        <f t="shared" si="43"/>
        <v>116</v>
      </c>
      <c r="Q58" s="5">
        <f t="shared" si="43"/>
        <v>307</v>
      </c>
      <c r="R58" s="5">
        <f t="shared" si="43"/>
        <v>2</v>
      </c>
      <c r="S58" s="5">
        <f t="shared" si="43"/>
        <v>3</v>
      </c>
      <c r="T58" s="5">
        <f t="shared" si="43"/>
        <v>13</v>
      </c>
      <c r="U58" s="5">
        <f t="shared" si="43"/>
        <v>7</v>
      </c>
      <c r="V58" s="5">
        <f t="shared" si="43"/>
        <v>22</v>
      </c>
      <c r="W58" s="5">
        <f t="shared" si="43"/>
        <v>40</v>
      </c>
    </row>
    <row r="59" spans="1:23" ht="20.100000000000001" customHeight="1">
      <c r="A59" s="1" t="s">
        <v>19</v>
      </c>
      <c r="B59" s="1">
        <f>SUM(D59,V59)</f>
        <v>116</v>
      </c>
      <c r="C59" s="1">
        <f>SUM(E59,W59)</f>
        <v>237</v>
      </c>
      <c r="D59" s="1">
        <f>SUM(F59,H59,L59,N59,P59,R59,T59,J59)</f>
        <v>107</v>
      </c>
      <c r="E59" s="1">
        <f>SUM(G59,I59,M59,O59,Q59,S59,U59,K59)</f>
        <v>216</v>
      </c>
      <c r="F59" s="1">
        <f>F63+F67+F71+F75</f>
        <v>14</v>
      </c>
      <c r="G59" s="1">
        <f t="shared" ref="G59:W60" si="44">G63+G67+G71+G75</f>
        <v>30</v>
      </c>
      <c r="H59" s="1">
        <f t="shared" si="44"/>
        <v>9</v>
      </c>
      <c r="I59" s="1">
        <f t="shared" si="44"/>
        <v>16</v>
      </c>
      <c r="J59" s="1">
        <f t="shared" si="44"/>
        <v>0</v>
      </c>
      <c r="K59" s="1">
        <f t="shared" si="44"/>
        <v>0</v>
      </c>
      <c r="L59" s="1">
        <f t="shared" si="44"/>
        <v>3</v>
      </c>
      <c r="M59" s="1">
        <f t="shared" si="44"/>
        <v>11</v>
      </c>
      <c r="N59" s="1">
        <f t="shared" si="44"/>
        <v>1</v>
      </c>
      <c r="O59" s="1">
        <f t="shared" si="44"/>
        <v>1</v>
      </c>
      <c r="P59" s="1">
        <f t="shared" si="44"/>
        <v>74</v>
      </c>
      <c r="Q59" s="1">
        <f t="shared" si="44"/>
        <v>153</v>
      </c>
      <c r="R59" s="1">
        <f t="shared" si="44"/>
        <v>1</v>
      </c>
      <c r="S59" s="1">
        <f t="shared" si="44"/>
        <v>2</v>
      </c>
      <c r="T59" s="1">
        <f t="shared" si="44"/>
        <v>5</v>
      </c>
      <c r="U59" s="1">
        <f t="shared" si="44"/>
        <v>3</v>
      </c>
      <c r="V59" s="1">
        <f t="shared" si="44"/>
        <v>9</v>
      </c>
      <c r="W59" s="1">
        <f t="shared" si="44"/>
        <v>21</v>
      </c>
    </row>
    <row r="60" spans="1:23" ht="20.100000000000001" customHeight="1">
      <c r="A60" s="1" t="s">
        <v>20</v>
      </c>
      <c r="B60" s="1">
        <f>SUM(D60,V60)</f>
        <v>75</v>
      </c>
      <c r="C60" s="1">
        <f>SUM(E60,W60)</f>
        <v>210</v>
      </c>
      <c r="D60" s="1">
        <f>SUM(F60,H60,L60,N60,P60,R60,T60,J60)</f>
        <v>62</v>
      </c>
      <c r="E60" s="1">
        <f>SUM(G60,I60,M60,O60,Q60,S60,U60,K60)</f>
        <v>191</v>
      </c>
      <c r="F60" s="1">
        <f>F64+F68+F72+F76</f>
        <v>5</v>
      </c>
      <c r="G60" s="1">
        <f t="shared" si="44"/>
        <v>20</v>
      </c>
      <c r="H60" s="1">
        <f t="shared" si="44"/>
        <v>1</v>
      </c>
      <c r="I60" s="1">
        <f>I64+I68+I72+I76</f>
        <v>5</v>
      </c>
      <c r="J60" s="1">
        <f t="shared" si="44"/>
        <v>0</v>
      </c>
      <c r="K60" s="1">
        <f t="shared" si="44"/>
        <v>0</v>
      </c>
      <c r="L60" s="1">
        <f t="shared" si="44"/>
        <v>5</v>
      </c>
      <c r="M60" s="1">
        <f t="shared" si="44"/>
        <v>6</v>
      </c>
      <c r="N60" s="1">
        <f t="shared" si="44"/>
        <v>0</v>
      </c>
      <c r="O60" s="1">
        <f t="shared" si="44"/>
        <v>1</v>
      </c>
      <c r="P60" s="1">
        <f t="shared" si="44"/>
        <v>42</v>
      </c>
      <c r="Q60" s="1">
        <f t="shared" si="44"/>
        <v>154</v>
      </c>
      <c r="R60" s="1">
        <f t="shared" si="44"/>
        <v>1</v>
      </c>
      <c r="S60" s="1">
        <f t="shared" si="44"/>
        <v>1</v>
      </c>
      <c r="T60" s="1">
        <f t="shared" si="44"/>
        <v>8</v>
      </c>
      <c r="U60" s="1">
        <f t="shared" si="44"/>
        <v>4</v>
      </c>
      <c r="V60" s="1">
        <f t="shared" si="44"/>
        <v>13</v>
      </c>
      <c r="W60" s="1">
        <f t="shared" si="44"/>
        <v>19</v>
      </c>
    </row>
    <row r="61" spans="1:23" ht="20.100000000000001" customHeight="1"/>
    <row r="62" spans="1:23" ht="20.100000000000001" customHeight="1">
      <c r="A62" s="1" t="s">
        <v>36</v>
      </c>
      <c r="B62" s="1">
        <f>SUM(B63:B64)</f>
        <v>42</v>
      </c>
      <c r="C62" s="1">
        <f t="shared" ref="C62" si="45">SUM(C63:C64)</f>
        <v>67</v>
      </c>
      <c r="D62" s="1">
        <f t="shared" ref="D62" si="46">SUM(D63:D64)</f>
        <v>42</v>
      </c>
      <c r="E62" s="1">
        <f t="shared" ref="E62" si="47">SUM(E63:E64)</f>
        <v>64</v>
      </c>
      <c r="F62" s="1">
        <f t="shared" ref="F62:W62" si="48">F63+F64</f>
        <v>3</v>
      </c>
      <c r="G62" s="1">
        <f t="shared" si="48"/>
        <v>0</v>
      </c>
      <c r="H62" s="1">
        <f t="shared" si="48"/>
        <v>3</v>
      </c>
      <c r="I62" s="1">
        <f t="shared" si="48"/>
        <v>7</v>
      </c>
      <c r="J62" s="1">
        <f t="shared" si="48"/>
        <v>0</v>
      </c>
      <c r="K62" s="1">
        <f t="shared" si="48"/>
        <v>0</v>
      </c>
      <c r="L62" s="1">
        <f t="shared" si="48"/>
        <v>3</v>
      </c>
      <c r="M62" s="1">
        <f t="shared" si="48"/>
        <v>1</v>
      </c>
      <c r="N62" s="1">
        <f t="shared" si="48"/>
        <v>1</v>
      </c>
      <c r="O62" s="1">
        <f t="shared" si="48"/>
        <v>1</v>
      </c>
      <c r="P62" s="1">
        <f t="shared" si="48"/>
        <v>29</v>
      </c>
      <c r="Q62" s="1">
        <f t="shared" si="48"/>
        <v>53</v>
      </c>
      <c r="R62" s="1">
        <f t="shared" si="48"/>
        <v>1</v>
      </c>
      <c r="S62" s="1">
        <f t="shared" si="48"/>
        <v>0</v>
      </c>
      <c r="T62" s="1">
        <f t="shared" si="48"/>
        <v>2</v>
      </c>
      <c r="U62" s="1">
        <f t="shared" si="48"/>
        <v>2</v>
      </c>
      <c r="V62" s="1">
        <f t="shared" si="48"/>
        <v>0</v>
      </c>
      <c r="W62" s="1">
        <f t="shared" si="48"/>
        <v>3</v>
      </c>
    </row>
    <row r="63" spans="1:23" ht="20.100000000000001" customHeight="1">
      <c r="A63" s="1" t="s">
        <v>19</v>
      </c>
      <c r="B63" s="1">
        <f>SUM(D63,V63)</f>
        <v>40</v>
      </c>
      <c r="C63" s="1">
        <f>SUM(E63,W63)</f>
        <v>64</v>
      </c>
      <c r="D63" s="1">
        <f>SUM(F63,H63,L63,N63,P63,R63,T63,J63)</f>
        <v>40</v>
      </c>
      <c r="E63" s="1">
        <f>SUM(G63,I63,M63,O63,Q63,S63,U63,K63)</f>
        <v>61</v>
      </c>
      <c r="F63" s="9">
        <v>3</v>
      </c>
      <c r="G63" s="9">
        <v>0</v>
      </c>
      <c r="H63" s="9">
        <v>3</v>
      </c>
      <c r="I63" s="9">
        <v>7</v>
      </c>
      <c r="J63" s="9">
        <v>0</v>
      </c>
      <c r="K63" s="9">
        <v>0</v>
      </c>
      <c r="L63" s="9">
        <v>2</v>
      </c>
      <c r="M63" s="9">
        <v>1</v>
      </c>
      <c r="N63" s="9">
        <v>1</v>
      </c>
      <c r="O63" s="9">
        <v>1</v>
      </c>
      <c r="P63" s="9">
        <v>28</v>
      </c>
      <c r="Q63" s="9">
        <v>50</v>
      </c>
      <c r="R63" s="9">
        <v>1</v>
      </c>
      <c r="S63" s="9">
        <v>0</v>
      </c>
      <c r="T63" s="9">
        <v>2</v>
      </c>
      <c r="U63" s="9">
        <v>2</v>
      </c>
      <c r="V63" s="9">
        <v>0</v>
      </c>
      <c r="W63" s="9">
        <v>3</v>
      </c>
    </row>
    <row r="64" spans="1:23" ht="20.100000000000001" customHeight="1">
      <c r="A64" s="1" t="s">
        <v>20</v>
      </c>
      <c r="B64" s="1">
        <f>SUM(D64,V64)</f>
        <v>2</v>
      </c>
      <c r="C64" s="1">
        <f>SUM(E64,W64)</f>
        <v>3</v>
      </c>
      <c r="D64" s="1">
        <f>SUM(F64,H64,L64,N64,P64,R64,T64,J64)</f>
        <v>2</v>
      </c>
      <c r="E64" s="1">
        <f>SUM(G64,I64,M64,O64,Q64,S64,U64,K64)</f>
        <v>3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1</v>
      </c>
      <c r="M64" s="9">
        <v>0</v>
      </c>
      <c r="N64" s="9">
        <v>0</v>
      </c>
      <c r="O64" s="9">
        <v>0</v>
      </c>
      <c r="P64" s="9">
        <v>1</v>
      </c>
      <c r="Q64" s="9">
        <v>3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</row>
    <row r="65" spans="1:23" ht="20.100000000000001" customHeight="1"/>
    <row r="66" spans="1:23" ht="20.100000000000001" customHeight="1">
      <c r="A66" s="1" t="s">
        <v>37</v>
      </c>
      <c r="B66" s="1">
        <f>SUM(B67:B68)</f>
        <v>33</v>
      </c>
      <c r="C66" s="1">
        <f t="shared" ref="C66" si="49">SUM(C67:C68)</f>
        <v>56</v>
      </c>
      <c r="D66" s="1">
        <f t="shared" ref="D66" si="50">SUM(D67:D68)</f>
        <v>21</v>
      </c>
      <c r="E66" s="1">
        <f t="shared" ref="E66" si="51">SUM(E67:E68)</f>
        <v>33</v>
      </c>
      <c r="F66" s="1">
        <f t="shared" ref="F66:W66" si="52">F67+F68</f>
        <v>3</v>
      </c>
      <c r="G66" s="1">
        <f t="shared" si="52"/>
        <v>5</v>
      </c>
      <c r="H66" s="1">
        <f t="shared" si="52"/>
        <v>1</v>
      </c>
      <c r="I66" s="1">
        <f t="shared" si="52"/>
        <v>0</v>
      </c>
      <c r="J66" s="1">
        <f t="shared" si="52"/>
        <v>0</v>
      </c>
      <c r="K66" s="1">
        <f t="shared" si="52"/>
        <v>0</v>
      </c>
      <c r="L66" s="1">
        <f t="shared" si="52"/>
        <v>2</v>
      </c>
      <c r="M66" s="1">
        <f t="shared" si="52"/>
        <v>5</v>
      </c>
      <c r="N66" s="1">
        <f t="shared" si="52"/>
        <v>0</v>
      </c>
      <c r="O66" s="1">
        <f t="shared" si="52"/>
        <v>1</v>
      </c>
      <c r="P66" s="1">
        <f t="shared" si="52"/>
        <v>14</v>
      </c>
      <c r="Q66" s="1">
        <f t="shared" si="52"/>
        <v>22</v>
      </c>
      <c r="R66" s="1">
        <f t="shared" si="52"/>
        <v>0</v>
      </c>
      <c r="S66" s="1">
        <f t="shared" si="52"/>
        <v>0</v>
      </c>
      <c r="T66" s="1">
        <f t="shared" si="52"/>
        <v>1</v>
      </c>
      <c r="U66" s="1">
        <f t="shared" si="52"/>
        <v>0</v>
      </c>
      <c r="V66" s="1">
        <f t="shared" si="52"/>
        <v>12</v>
      </c>
      <c r="W66" s="1">
        <f t="shared" si="52"/>
        <v>23</v>
      </c>
    </row>
    <row r="67" spans="1:23" ht="20.100000000000001" customHeight="1">
      <c r="A67" s="1" t="s">
        <v>19</v>
      </c>
      <c r="B67" s="1">
        <f>SUM(D67,V67)</f>
        <v>18</v>
      </c>
      <c r="C67" s="1">
        <f>SUM(E67,W67)</f>
        <v>30</v>
      </c>
      <c r="D67" s="1">
        <f>SUM(F67,H67,L67,N67,P67,R67,T67,J67)</f>
        <v>12</v>
      </c>
      <c r="E67" s="1">
        <f>SUM(G67,I67,M67,O67,Q67,S67,U67,K67)</f>
        <v>19</v>
      </c>
      <c r="F67" s="9">
        <v>3</v>
      </c>
      <c r="G67" s="9">
        <v>4</v>
      </c>
      <c r="H67" s="9">
        <v>1</v>
      </c>
      <c r="I67" s="9">
        <v>0</v>
      </c>
      <c r="J67" s="9">
        <v>0</v>
      </c>
      <c r="K67" s="9">
        <v>0</v>
      </c>
      <c r="L67" s="9">
        <v>1</v>
      </c>
      <c r="M67" s="9">
        <v>3</v>
      </c>
      <c r="N67" s="9">
        <v>0</v>
      </c>
      <c r="O67" s="9">
        <v>0</v>
      </c>
      <c r="P67" s="9">
        <v>7</v>
      </c>
      <c r="Q67" s="9">
        <v>12</v>
      </c>
      <c r="R67" s="9">
        <v>0</v>
      </c>
      <c r="S67" s="9">
        <v>0</v>
      </c>
      <c r="T67" s="9">
        <v>0</v>
      </c>
      <c r="U67" s="9">
        <v>0</v>
      </c>
      <c r="V67" s="9">
        <v>6</v>
      </c>
      <c r="W67" s="9">
        <v>11</v>
      </c>
    </row>
    <row r="68" spans="1:23" ht="20.100000000000001" customHeight="1">
      <c r="A68" s="1" t="s">
        <v>20</v>
      </c>
      <c r="B68" s="1">
        <f>SUM(D68,V68)</f>
        <v>15</v>
      </c>
      <c r="C68" s="1">
        <f>SUM(E68,W68)</f>
        <v>26</v>
      </c>
      <c r="D68" s="1">
        <f>SUM(F68,H68,L68,N68,P68,R68,T68,J68)</f>
        <v>9</v>
      </c>
      <c r="E68" s="1">
        <f>SUM(G68,I68,M68,O68,Q68,S68,U68,K68)</f>
        <v>14</v>
      </c>
      <c r="F68" s="9">
        <v>0</v>
      </c>
      <c r="G68" s="9">
        <v>1</v>
      </c>
      <c r="H68" s="9">
        <v>0</v>
      </c>
      <c r="I68" s="9">
        <v>0</v>
      </c>
      <c r="J68" s="9">
        <v>0</v>
      </c>
      <c r="K68" s="9">
        <v>0</v>
      </c>
      <c r="L68" s="9">
        <v>1</v>
      </c>
      <c r="M68" s="9">
        <v>2</v>
      </c>
      <c r="N68" s="9">
        <v>0</v>
      </c>
      <c r="O68" s="9">
        <v>1</v>
      </c>
      <c r="P68" s="9">
        <v>7</v>
      </c>
      <c r="Q68" s="9">
        <v>10</v>
      </c>
      <c r="R68" s="9">
        <v>0</v>
      </c>
      <c r="S68" s="9">
        <v>0</v>
      </c>
      <c r="T68" s="9">
        <v>1</v>
      </c>
      <c r="U68" s="9">
        <v>0</v>
      </c>
      <c r="V68" s="9">
        <v>6</v>
      </c>
      <c r="W68" s="9">
        <v>12</v>
      </c>
    </row>
    <row r="69" spans="1:23" ht="20.100000000000001" customHeight="1"/>
    <row r="70" spans="1:23" ht="20.100000000000001" customHeight="1">
      <c r="A70" s="1" t="s">
        <v>38</v>
      </c>
      <c r="B70" s="1">
        <f>SUM(B71:B72)</f>
        <v>0</v>
      </c>
      <c r="C70" s="1">
        <f t="shared" ref="C70" si="53">SUM(C71:C72)</f>
        <v>0</v>
      </c>
      <c r="D70" s="1">
        <f t="shared" ref="D70" si="54">SUM(D71:D72)</f>
        <v>0</v>
      </c>
      <c r="E70" s="1">
        <f t="shared" ref="E70" si="55">SUM(E71:E72)</f>
        <v>0</v>
      </c>
      <c r="F70" s="1">
        <f t="shared" ref="F70:W70" si="56">F71+F72</f>
        <v>0</v>
      </c>
      <c r="G70" s="1">
        <f t="shared" si="56"/>
        <v>0</v>
      </c>
      <c r="H70" s="1">
        <f t="shared" si="56"/>
        <v>0</v>
      </c>
      <c r="I70" s="1">
        <f t="shared" si="56"/>
        <v>0</v>
      </c>
      <c r="J70" s="1">
        <f t="shared" si="56"/>
        <v>0</v>
      </c>
      <c r="K70" s="1">
        <f t="shared" si="56"/>
        <v>0</v>
      </c>
      <c r="L70" s="1">
        <f t="shared" si="56"/>
        <v>0</v>
      </c>
      <c r="M70" s="1">
        <f t="shared" si="56"/>
        <v>0</v>
      </c>
      <c r="N70" s="1">
        <f t="shared" si="56"/>
        <v>0</v>
      </c>
      <c r="O70" s="1">
        <f t="shared" si="56"/>
        <v>0</v>
      </c>
      <c r="P70" s="1">
        <f t="shared" si="56"/>
        <v>0</v>
      </c>
      <c r="Q70" s="1">
        <f t="shared" si="56"/>
        <v>0</v>
      </c>
      <c r="R70" s="1">
        <f t="shared" si="56"/>
        <v>0</v>
      </c>
      <c r="S70" s="1">
        <f t="shared" si="56"/>
        <v>0</v>
      </c>
      <c r="T70" s="1">
        <f t="shared" si="56"/>
        <v>0</v>
      </c>
      <c r="U70" s="1">
        <f t="shared" si="56"/>
        <v>0</v>
      </c>
      <c r="V70" s="1">
        <f t="shared" si="56"/>
        <v>0</v>
      </c>
      <c r="W70" s="1">
        <f t="shared" si="56"/>
        <v>0</v>
      </c>
    </row>
    <row r="71" spans="1:23" ht="20.100000000000001" customHeight="1">
      <c r="A71" s="1" t="s">
        <v>19</v>
      </c>
      <c r="B71" s="1">
        <f>SUM(D71,V71)</f>
        <v>0</v>
      </c>
      <c r="C71" s="1">
        <f>SUM(E71,W71)</f>
        <v>0</v>
      </c>
      <c r="D71" s="1">
        <f>SUM(F71,H71,L71,N71,P71,R71,T71,J71)</f>
        <v>0</v>
      </c>
      <c r="E71" s="1">
        <f>SUM(G71,I71,M71,O71,Q71,S71,U71,K71)</f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</row>
    <row r="72" spans="1:23" ht="20.100000000000001" customHeight="1">
      <c r="A72" s="1" t="s">
        <v>20</v>
      </c>
      <c r="B72" s="1">
        <f>SUM(D72,V72)</f>
        <v>0</v>
      </c>
      <c r="C72" s="1">
        <f>SUM(E72,W72)</f>
        <v>0</v>
      </c>
      <c r="D72" s="1">
        <f>SUM(F72,H72,L72,N72,P72,R72,T72,J72)</f>
        <v>0</v>
      </c>
      <c r="E72" s="1">
        <f>SUM(G72,I72,M72,O72,Q72,S72,U72,K72)</f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</row>
    <row r="73" spans="1:23" ht="20.100000000000001" customHeight="1"/>
    <row r="74" spans="1:23" ht="20.100000000000001" customHeight="1">
      <c r="A74" s="1" t="s">
        <v>39</v>
      </c>
      <c r="B74" s="1">
        <f>SUM(B75:B76)</f>
        <v>116</v>
      </c>
      <c r="C74" s="1">
        <f t="shared" ref="C74" si="57">SUM(C75:C76)</f>
        <v>324</v>
      </c>
      <c r="D74" s="1">
        <f t="shared" ref="D74" si="58">SUM(D75:D76)</f>
        <v>106</v>
      </c>
      <c r="E74" s="1">
        <f t="shared" ref="E74" si="59">SUM(E75:E76)</f>
        <v>310</v>
      </c>
      <c r="F74" s="1">
        <f t="shared" ref="F74:W74" si="60">F75+F76</f>
        <v>13</v>
      </c>
      <c r="G74" s="1">
        <f t="shared" si="60"/>
        <v>45</v>
      </c>
      <c r="H74" s="1">
        <f t="shared" si="60"/>
        <v>6</v>
      </c>
      <c r="I74" s="1">
        <f t="shared" si="60"/>
        <v>14</v>
      </c>
      <c r="J74" s="1">
        <f t="shared" si="60"/>
        <v>0</v>
      </c>
      <c r="K74" s="1">
        <f t="shared" si="60"/>
        <v>0</v>
      </c>
      <c r="L74" s="1">
        <f t="shared" si="60"/>
        <v>3</v>
      </c>
      <c r="M74" s="1">
        <f t="shared" si="60"/>
        <v>11</v>
      </c>
      <c r="N74" s="1">
        <f t="shared" si="60"/>
        <v>0</v>
      </c>
      <c r="O74" s="1">
        <f t="shared" si="60"/>
        <v>0</v>
      </c>
      <c r="P74" s="1">
        <f t="shared" si="60"/>
        <v>73</v>
      </c>
      <c r="Q74" s="1">
        <f t="shared" si="60"/>
        <v>232</v>
      </c>
      <c r="R74" s="1">
        <f t="shared" si="60"/>
        <v>1</v>
      </c>
      <c r="S74" s="1">
        <f t="shared" si="60"/>
        <v>3</v>
      </c>
      <c r="T74" s="1">
        <f t="shared" si="60"/>
        <v>10</v>
      </c>
      <c r="U74" s="1">
        <f t="shared" si="60"/>
        <v>5</v>
      </c>
      <c r="V74" s="1">
        <f t="shared" si="60"/>
        <v>10</v>
      </c>
      <c r="W74" s="1">
        <f t="shared" si="60"/>
        <v>14</v>
      </c>
    </row>
    <row r="75" spans="1:23" ht="20.100000000000001" customHeight="1">
      <c r="A75" s="1" t="s">
        <v>19</v>
      </c>
      <c r="B75" s="1">
        <f>SUM(D75,V75)</f>
        <v>58</v>
      </c>
      <c r="C75" s="1">
        <f>SUM(E75,W75)</f>
        <v>143</v>
      </c>
      <c r="D75" s="1">
        <f>SUM(F75,H75,L75,N75,P75,R75,T75,J75)</f>
        <v>55</v>
      </c>
      <c r="E75" s="1">
        <f>SUM(G75,I75,M75,O75,Q75,S75,U75,K75)</f>
        <v>136</v>
      </c>
      <c r="F75" s="9">
        <v>8</v>
      </c>
      <c r="G75" s="9">
        <v>26</v>
      </c>
      <c r="H75" s="9">
        <v>5</v>
      </c>
      <c r="I75" s="9">
        <v>9</v>
      </c>
      <c r="J75" s="9">
        <v>0</v>
      </c>
      <c r="K75" s="9">
        <v>0</v>
      </c>
      <c r="L75" s="9">
        <v>0</v>
      </c>
      <c r="M75" s="9">
        <v>7</v>
      </c>
      <c r="N75" s="9">
        <v>0</v>
      </c>
      <c r="O75" s="9">
        <v>0</v>
      </c>
      <c r="P75" s="9">
        <v>39</v>
      </c>
      <c r="Q75" s="9">
        <v>91</v>
      </c>
      <c r="R75" s="9">
        <v>0</v>
      </c>
      <c r="S75" s="9">
        <v>2</v>
      </c>
      <c r="T75" s="9">
        <v>3</v>
      </c>
      <c r="U75" s="9">
        <v>1</v>
      </c>
      <c r="V75" s="9">
        <v>3</v>
      </c>
      <c r="W75" s="9">
        <v>7</v>
      </c>
    </row>
    <row r="76" spans="1:23" ht="20.100000000000001" customHeight="1">
      <c r="A76" s="1" t="s">
        <v>20</v>
      </c>
      <c r="B76" s="1">
        <f>SUM(D76,V76)</f>
        <v>58</v>
      </c>
      <c r="C76" s="1">
        <f>SUM(E76,W76)</f>
        <v>181</v>
      </c>
      <c r="D76" s="1">
        <f>SUM(F76,H76,L76,N76,P76,R76,T76,J76)</f>
        <v>51</v>
      </c>
      <c r="E76" s="1">
        <f>SUM(G76,I76,M76,O76,Q76,S76,U76,K76)</f>
        <v>174</v>
      </c>
      <c r="F76" s="9">
        <v>5</v>
      </c>
      <c r="G76" s="9">
        <v>19</v>
      </c>
      <c r="H76" s="9">
        <v>1</v>
      </c>
      <c r="I76" s="9">
        <v>5</v>
      </c>
      <c r="J76" s="9">
        <v>0</v>
      </c>
      <c r="K76" s="9">
        <v>0</v>
      </c>
      <c r="L76" s="9">
        <v>3</v>
      </c>
      <c r="M76" s="9">
        <v>4</v>
      </c>
      <c r="N76" s="9">
        <v>0</v>
      </c>
      <c r="O76" s="9">
        <v>0</v>
      </c>
      <c r="P76" s="9">
        <v>34</v>
      </c>
      <c r="Q76" s="9">
        <v>141</v>
      </c>
      <c r="R76" s="9">
        <v>1</v>
      </c>
      <c r="S76" s="9">
        <v>1</v>
      </c>
      <c r="T76" s="9">
        <v>7</v>
      </c>
      <c r="U76" s="9">
        <v>4</v>
      </c>
      <c r="V76" s="9">
        <v>7</v>
      </c>
      <c r="W76" s="9">
        <v>7</v>
      </c>
    </row>
    <row r="77" spans="1:23" ht="20.100000000000001" customHeight="1"/>
    <row r="78" spans="1:23" ht="20.100000000000001" customHeight="1">
      <c r="A78" s="8" t="s">
        <v>6</v>
      </c>
      <c r="B78" s="5">
        <f t="shared" ref="B78:C78" si="61">B79+B80</f>
        <v>177</v>
      </c>
      <c r="C78" s="5">
        <f t="shared" si="61"/>
        <v>322</v>
      </c>
      <c r="D78" s="5">
        <f>D79+D80</f>
        <v>170</v>
      </c>
      <c r="E78" s="5">
        <f>E79+E80</f>
        <v>301</v>
      </c>
      <c r="F78" s="5">
        <f t="shared" ref="F78:W78" si="62">F79+F80</f>
        <v>9</v>
      </c>
      <c r="G78" s="5">
        <f t="shared" si="62"/>
        <v>22</v>
      </c>
      <c r="H78" s="5">
        <f t="shared" si="62"/>
        <v>15</v>
      </c>
      <c r="I78" s="5">
        <f t="shared" si="62"/>
        <v>19</v>
      </c>
      <c r="J78" s="5">
        <f t="shared" si="62"/>
        <v>0</v>
      </c>
      <c r="K78" s="5">
        <f t="shared" si="62"/>
        <v>0</v>
      </c>
      <c r="L78" s="5">
        <f t="shared" si="62"/>
        <v>7</v>
      </c>
      <c r="M78" s="5">
        <f t="shared" si="62"/>
        <v>23</v>
      </c>
      <c r="N78" s="5">
        <f t="shared" si="62"/>
        <v>0</v>
      </c>
      <c r="O78" s="5">
        <f t="shared" si="62"/>
        <v>1</v>
      </c>
      <c r="P78" s="5">
        <f t="shared" si="62"/>
        <v>129</v>
      </c>
      <c r="Q78" s="5">
        <f t="shared" si="62"/>
        <v>220</v>
      </c>
      <c r="R78" s="5">
        <f t="shared" si="62"/>
        <v>6</v>
      </c>
      <c r="S78" s="5">
        <f t="shared" si="62"/>
        <v>9</v>
      </c>
      <c r="T78" s="5">
        <f t="shared" si="62"/>
        <v>4</v>
      </c>
      <c r="U78" s="5">
        <f t="shared" si="62"/>
        <v>7</v>
      </c>
      <c r="V78" s="5">
        <f t="shared" si="62"/>
        <v>7</v>
      </c>
      <c r="W78" s="5">
        <f t="shared" si="62"/>
        <v>21</v>
      </c>
    </row>
    <row r="79" spans="1:23" ht="20.100000000000001" customHeight="1">
      <c r="A79" s="1" t="s">
        <v>19</v>
      </c>
      <c r="B79" s="1">
        <f>SUM(D79,V79)</f>
        <v>134</v>
      </c>
      <c r="C79" s="1">
        <f>SUM(E79,W79)</f>
        <v>232</v>
      </c>
      <c r="D79" s="1">
        <f>SUM(F79,H79,L79,N79,P79,R79,T79,J79)</f>
        <v>128</v>
      </c>
      <c r="E79" s="1">
        <f>SUM(G79,I79,M79,O79,Q79,S79,U79,K79)</f>
        <v>214</v>
      </c>
      <c r="F79" s="1">
        <f>F83+F87</f>
        <v>7</v>
      </c>
      <c r="G79" s="1">
        <f t="shared" ref="G79:W80" si="63">G83+G87</f>
        <v>17</v>
      </c>
      <c r="H79" s="1">
        <f t="shared" si="63"/>
        <v>12</v>
      </c>
      <c r="I79" s="1">
        <f t="shared" si="63"/>
        <v>11</v>
      </c>
      <c r="J79" s="1">
        <f t="shared" si="63"/>
        <v>0</v>
      </c>
      <c r="K79" s="1">
        <f t="shared" si="63"/>
        <v>0</v>
      </c>
      <c r="L79" s="1">
        <f t="shared" si="63"/>
        <v>5</v>
      </c>
      <c r="M79" s="1">
        <f t="shared" si="63"/>
        <v>15</v>
      </c>
      <c r="N79" s="1">
        <f t="shared" si="63"/>
        <v>0</v>
      </c>
      <c r="O79" s="1">
        <f t="shared" si="63"/>
        <v>1</v>
      </c>
      <c r="P79" s="1">
        <f t="shared" si="63"/>
        <v>100</v>
      </c>
      <c r="Q79" s="1">
        <f t="shared" si="63"/>
        <v>157</v>
      </c>
      <c r="R79" s="1">
        <f t="shared" si="63"/>
        <v>3</v>
      </c>
      <c r="S79" s="1">
        <f t="shared" si="63"/>
        <v>9</v>
      </c>
      <c r="T79" s="1">
        <f t="shared" si="63"/>
        <v>1</v>
      </c>
      <c r="U79" s="1">
        <f t="shared" si="63"/>
        <v>4</v>
      </c>
      <c r="V79" s="1">
        <f t="shared" si="63"/>
        <v>6</v>
      </c>
      <c r="W79" s="1">
        <f t="shared" si="63"/>
        <v>18</v>
      </c>
    </row>
    <row r="80" spans="1:23" ht="20.100000000000001" customHeight="1">
      <c r="A80" s="1" t="s">
        <v>20</v>
      </c>
      <c r="B80" s="1">
        <f>SUM(D80,V80)</f>
        <v>43</v>
      </c>
      <c r="C80" s="1">
        <f>SUM(E80,W80)</f>
        <v>90</v>
      </c>
      <c r="D80" s="1">
        <f>SUM(F80,H80,L80,N80,P80,R80,T80,J80)</f>
        <v>42</v>
      </c>
      <c r="E80" s="1">
        <f>SUM(G80,I80,M80,O80,Q80,S80,U80,K80)</f>
        <v>87</v>
      </c>
      <c r="F80" s="1">
        <f>F84+F88</f>
        <v>2</v>
      </c>
      <c r="G80" s="1">
        <f t="shared" si="63"/>
        <v>5</v>
      </c>
      <c r="H80" s="1">
        <f t="shared" si="63"/>
        <v>3</v>
      </c>
      <c r="I80" s="1">
        <f t="shared" si="63"/>
        <v>8</v>
      </c>
      <c r="J80" s="1">
        <f t="shared" si="63"/>
        <v>0</v>
      </c>
      <c r="K80" s="1">
        <f t="shared" si="63"/>
        <v>0</v>
      </c>
      <c r="L80" s="1">
        <f t="shared" si="63"/>
        <v>2</v>
      </c>
      <c r="M80" s="1">
        <f t="shared" si="63"/>
        <v>8</v>
      </c>
      <c r="N80" s="1">
        <f t="shared" si="63"/>
        <v>0</v>
      </c>
      <c r="O80" s="1">
        <f t="shared" si="63"/>
        <v>0</v>
      </c>
      <c r="P80" s="1">
        <f t="shared" si="63"/>
        <v>29</v>
      </c>
      <c r="Q80" s="1">
        <f t="shared" si="63"/>
        <v>63</v>
      </c>
      <c r="R80" s="1">
        <f t="shared" si="63"/>
        <v>3</v>
      </c>
      <c r="S80" s="1">
        <f t="shared" si="63"/>
        <v>0</v>
      </c>
      <c r="T80" s="1">
        <f t="shared" si="63"/>
        <v>3</v>
      </c>
      <c r="U80" s="1">
        <f t="shared" si="63"/>
        <v>3</v>
      </c>
      <c r="V80" s="1">
        <f t="shared" si="63"/>
        <v>1</v>
      </c>
      <c r="W80" s="1">
        <f t="shared" si="63"/>
        <v>3</v>
      </c>
    </row>
    <row r="81" spans="1:23" ht="20.100000000000001" customHeight="1"/>
    <row r="82" spans="1:23" ht="20.100000000000001" customHeight="1">
      <c r="A82" s="1" t="s">
        <v>36</v>
      </c>
      <c r="B82" s="1">
        <f>SUM(B83:B84)</f>
        <v>69</v>
      </c>
      <c r="C82" s="1">
        <f t="shared" ref="C82" si="64">SUM(C83:C84)</f>
        <v>108</v>
      </c>
      <c r="D82" s="1">
        <f t="shared" ref="D82" si="65">SUM(D83:D84)</f>
        <v>69</v>
      </c>
      <c r="E82" s="1">
        <f t="shared" ref="E82" si="66">SUM(E83:E84)</f>
        <v>108</v>
      </c>
      <c r="F82" s="1">
        <f t="shared" ref="F82:W82" si="67">F83+F84</f>
        <v>1</v>
      </c>
      <c r="G82" s="1">
        <f t="shared" si="67"/>
        <v>2</v>
      </c>
      <c r="H82" s="1">
        <f t="shared" si="67"/>
        <v>4</v>
      </c>
      <c r="I82" s="1">
        <f t="shared" si="67"/>
        <v>4</v>
      </c>
      <c r="J82" s="1">
        <f t="shared" si="67"/>
        <v>0</v>
      </c>
      <c r="K82" s="1">
        <f t="shared" si="67"/>
        <v>0</v>
      </c>
      <c r="L82" s="1">
        <f t="shared" si="67"/>
        <v>2</v>
      </c>
      <c r="M82" s="1">
        <f t="shared" si="67"/>
        <v>2</v>
      </c>
      <c r="N82" s="1">
        <f t="shared" si="67"/>
        <v>0</v>
      </c>
      <c r="O82" s="1">
        <f t="shared" si="67"/>
        <v>0</v>
      </c>
      <c r="P82" s="1">
        <f t="shared" si="67"/>
        <v>60</v>
      </c>
      <c r="Q82" s="1">
        <f t="shared" si="67"/>
        <v>93</v>
      </c>
      <c r="R82" s="1">
        <f t="shared" si="67"/>
        <v>1</v>
      </c>
      <c r="S82" s="1">
        <f t="shared" si="67"/>
        <v>3</v>
      </c>
      <c r="T82" s="1">
        <f t="shared" si="67"/>
        <v>1</v>
      </c>
      <c r="U82" s="1">
        <f t="shared" si="67"/>
        <v>4</v>
      </c>
      <c r="V82" s="1">
        <f t="shared" si="67"/>
        <v>0</v>
      </c>
      <c r="W82" s="1">
        <f t="shared" si="67"/>
        <v>0</v>
      </c>
    </row>
    <row r="83" spans="1:23" ht="20.100000000000001" customHeight="1">
      <c r="A83" s="1" t="s">
        <v>19</v>
      </c>
      <c r="B83" s="1">
        <f>SUM(D83,V83)</f>
        <v>62</v>
      </c>
      <c r="C83" s="1">
        <f>SUM(E83,W83)</f>
        <v>73</v>
      </c>
      <c r="D83" s="1">
        <f>SUM(F83,H83,L83,N83,P83,R83,T83,J83)</f>
        <v>62</v>
      </c>
      <c r="E83" s="1">
        <f>SUM(G83,I83,M83,O83,Q83,S83,U83,K83)</f>
        <v>73</v>
      </c>
      <c r="F83" s="9">
        <v>1</v>
      </c>
      <c r="G83" s="9">
        <v>2</v>
      </c>
      <c r="H83" s="9">
        <v>3</v>
      </c>
      <c r="I83" s="9">
        <v>2</v>
      </c>
      <c r="J83" s="9">
        <v>0</v>
      </c>
      <c r="K83" s="9">
        <v>0</v>
      </c>
      <c r="L83" s="9">
        <v>2</v>
      </c>
      <c r="M83" s="9">
        <v>1</v>
      </c>
      <c r="N83" s="9">
        <v>0</v>
      </c>
      <c r="O83" s="9">
        <v>0</v>
      </c>
      <c r="P83" s="9">
        <v>54</v>
      </c>
      <c r="Q83" s="9">
        <v>63</v>
      </c>
      <c r="R83" s="9">
        <v>1</v>
      </c>
      <c r="S83" s="9">
        <v>3</v>
      </c>
      <c r="T83" s="9">
        <v>1</v>
      </c>
      <c r="U83" s="9">
        <v>2</v>
      </c>
      <c r="V83" s="9">
        <v>0</v>
      </c>
      <c r="W83" s="9">
        <v>0</v>
      </c>
    </row>
    <row r="84" spans="1:23" ht="20.100000000000001" customHeight="1">
      <c r="A84" s="1" t="s">
        <v>20</v>
      </c>
      <c r="B84" s="1">
        <f>SUM(D84,V84)</f>
        <v>7</v>
      </c>
      <c r="C84" s="1">
        <f>SUM(E84,W84)</f>
        <v>35</v>
      </c>
      <c r="D84" s="1">
        <f>SUM(F84,H84,L84,N84,P84,R84,T84,J84)</f>
        <v>7</v>
      </c>
      <c r="E84" s="1">
        <f>SUM(G84,I84,M84,O84,Q84,S84,U84,K84)</f>
        <v>35</v>
      </c>
      <c r="F84" s="9">
        <v>0</v>
      </c>
      <c r="G84" s="9">
        <v>0</v>
      </c>
      <c r="H84" s="9">
        <v>1</v>
      </c>
      <c r="I84" s="9">
        <v>2</v>
      </c>
      <c r="J84" s="9">
        <v>0</v>
      </c>
      <c r="K84" s="9">
        <v>0</v>
      </c>
      <c r="L84" s="9">
        <v>0</v>
      </c>
      <c r="M84" s="9">
        <v>1</v>
      </c>
      <c r="N84" s="9">
        <v>0</v>
      </c>
      <c r="O84" s="9">
        <v>0</v>
      </c>
      <c r="P84" s="9">
        <v>6</v>
      </c>
      <c r="Q84" s="9">
        <v>30</v>
      </c>
      <c r="R84" s="9">
        <v>0</v>
      </c>
      <c r="S84" s="9">
        <v>0</v>
      </c>
      <c r="T84" s="9">
        <v>0</v>
      </c>
      <c r="U84" s="9">
        <v>2</v>
      </c>
      <c r="V84" s="9">
        <v>0</v>
      </c>
      <c r="W84" s="9">
        <v>0</v>
      </c>
    </row>
    <row r="85" spans="1:23" ht="20.100000000000001" customHeight="1"/>
    <row r="86" spans="1:23" ht="20.100000000000001" customHeight="1">
      <c r="A86" s="1" t="s">
        <v>37</v>
      </c>
      <c r="B86" s="1">
        <f>SUM(B87:B88)</f>
        <v>108</v>
      </c>
      <c r="C86" s="1">
        <f t="shared" ref="C86" si="68">SUM(C87:C88)</f>
        <v>214</v>
      </c>
      <c r="D86" s="1">
        <f t="shared" ref="D86" si="69">SUM(D87:D88)</f>
        <v>101</v>
      </c>
      <c r="E86" s="1">
        <f t="shared" ref="E86" si="70">SUM(E87:E88)</f>
        <v>193</v>
      </c>
      <c r="F86" s="1">
        <f t="shared" ref="F86:W86" si="71">F87+F88</f>
        <v>8</v>
      </c>
      <c r="G86" s="1">
        <f t="shared" si="71"/>
        <v>20</v>
      </c>
      <c r="H86" s="1">
        <f t="shared" si="71"/>
        <v>11</v>
      </c>
      <c r="I86" s="1">
        <f t="shared" si="71"/>
        <v>15</v>
      </c>
      <c r="J86" s="1">
        <f t="shared" si="71"/>
        <v>0</v>
      </c>
      <c r="K86" s="1">
        <f t="shared" si="71"/>
        <v>0</v>
      </c>
      <c r="L86" s="1">
        <f t="shared" si="71"/>
        <v>5</v>
      </c>
      <c r="M86" s="1">
        <f t="shared" si="71"/>
        <v>21</v>
      </c>
      <c r="N86" s="1">
        <f t="shared" si="71"/>
        <v>0</v>
      </c>
      <c r="O86" s="1">
        <f t="shared" si="71"/>
        <v>1</v>
      </c>
      <c r="P86" s="1">
        <f t="shared" si="71"/>
        <v>69</v>
      </c>
      <c r="Q86" s="1">
        <f t="shared" si="71"/>
        <v>127</v>
      </c>
      <c r="R86" s="1">
        <f t="shared" si="71"/>
        <v>5</v>
      </c>
      <c r="S86" s="1">
        <f t="shared" si="71"/>
        <v>6</v>
      </c>
      <c r="T86" s="1">
        <f t="shared" si="71"/>
        <v>3</v>
      </c>
      <c r="U86" s="1">
        <f t="shared" si="71"/>
        <v>3</v>
      </c>
      <c r="V86" s="1">
        <f t="shared" si="71"/>
        <v>7</v>
      </c>
      <c r="W86" s="1">
        <f t="shared" si="71"/>
        <v>21</v>
      </c>
    </row>
    <row r="87" spans="1:23" ht="20.100000000000001" customHeight="1">
      <c r="A87" s="1" t="s">
        <v>19</v>
      </c>
      <c r="B87" s="1">
        <f>SUM(D87,V87)</f>
        <v>72</v>
      </c>
      <c r="C87" s="1">
        <f>SUM(E87,W87)</f>
        <v>159</v>
      </c>
      <c r="D87" s="1">
        <f>SUM(F87,H87,L87,N87,P87,R87,T87,J87)</f>
        <v>66</v>
      </c>
      <c r="E87" s="1">
        <f>SUM(G87,I87,M87,O87,Q87,S87,U87,K87)</f>
        <v>141</v>
      </c>
      <c r="F87" s="9">
        <v>6</v>
      </c>
      <c r="G87" s="9">
        <v>15</v>
      </c>
      <c r="H87" s="9">
        <v>9</v>
      </c>
      <c r="I87" s="9">
        <v>9</v>
      </c>
      <c r="J87" s="9">
        <v>0</v>
      </c>
      <c r="K87" s="9">
        <v>0</v>
      </c>
      <c r="L87" s="9">
        <v>3</v>
      </c>
      <c r="M87" s="9">
        <v>14</v>
      </c>
      <c r="N87" s="9">
        <v>0</v>
      </c>
      <c r="O87" s="9">
        <v>1</v>
      </c>
      <c r="P87" s="9">
        <v>46</v>
      </c>
      <c r="Q87" s="9">
        <v>94</v>
      </c>
      <c r="R87" s="9">
        <v>2</v>
      </c>
      <c r="S87" s="9">
        <v>6</v>
      </c>
      <c r="T87" s="9">
        <v>0</v>
      </c>
      <c r="U87" s="9">
        <v>2</v>
      </c>
      <c r="V87" s="9">
        <v>6</v>
      </c>
      <c r="W87" s="9">
        <v>18</v>
      </c>
    </row>
    <row r="88" spans="1:23" ht="20.100000000000001" customHeight="1">
      <c r="A88" s="1" t="s">
        <v>20</v>
      </c>
      <c r="B88" s="1">
        <f>SUM(D88,V88)</f>
        <v>36</v>
      </c>
      <c r="C88" s="1">
        <f>SUM(E88,W88)</f>
        <v>55</v>
      </c>
      <c r="D88" s="1">
        <f>SUM(F88,H88,L88,N88,P88,R88,T88,J88)</f>
        <v>35</v>
      </c>
      <c r="E88" s="1">
        <f>SUM(G88,I88,M88,O88,Q88,S88,U88,K88)</f>
        <v>52</v>
      </c>
      <c r="F88" s="9">
        <v>2</v>
      </c>
      <c r="G88" s="9">
        <v>5</v>
      </c>
      <c r="H88" s="9">
        <v>2</v>
      </c>
      <c r="I88" s="9">
        <v>6</v>
      </c>
      <c r="J88" s="9">
        <v>0</v>
      </c>
      <c r="K88" s="9">
        <v>0</v>
      </c>
      <c r="L88" s="9">
        <v>2</v>
      </c>
      <c r="M88" s="9">
        <v>7</v>
      </c>
      <c r="N88" s="9">
        <v>0</v>
      </c>
      <c r="O88" s="9">
        <v>0</v>
      </c>
      <c r="P88" s="9">
        <v>23</v>
      </c>
      <c r="Q88" s="9">
        <v>33</v>
      </c>
      <c r="R88" s="9">
        <v>3</v>
      </c>
      <c r="S88" s="9">
        <v>0</v>
      </c>
      <c r="T88" s="9">
        <v>3</v>
      </c>
      <c r="U88" s="9">
        <v>1</v>
      </c>
      <c r="V88" s="9">
        <v>1</v>
      </c>
      <c r="W88" s="9">
        <v>3</v>
      </c>
    </row>
    <row r="89" spans="1:23" ht="20.100000000000001" customHeight="1"/>
    <row r="90" spans="1:23" ht="20.100000000000001" customHeight="1">
      <c r="A90" s="8" t="s">
        <v>7</v>
      </c>
      <c r="B90" s="5">
        <f t="shared" ref="B90:C90" si="72">B91+B92</f>
        <v>2546</v>
      </c>
      <c r="C90" s="5">
        <f t="shared" si="72"/>
        <v>6277</v>
      </c>
      <c r="D90" s="5">
        <f>D91+D92</f>
        <v>1724</v>
      </c>
      <c r="E90" s="5">
        <f>E91+E92</f>
        <v>4739</v>
      </c>
      <c r="F90" s="5">
        <f t="shared" ref="F90:W90" si="73">F91+F92</f>
        <v>253</v>
      </c>
      <c r="G90" s="5">
        <f t="shared" si="73"/>
        <v>686</v>
      </c>
      <c r="H90" s="5">
        <f t="shared" si="73"/>
        <v>51</v>
      </c>
      <c r="I90" s="5">
        <f t="shared" si="73"/>
        <v>156</v>
      </c>
      <c r="J90" s="5">
        <f t="shared" si="73"/>
        <v>0</v>
      </c>
      <c r="K90" s="5">
        <f t="shared" si="73"/>
        <v>1</v>
      </c>
      <c r="L90" s="5">
        <f t="shared" si="73"/>
        <v>71</v>
      </c>
      <c r="M90" s="5">
        <f t="shared" si="73"/>
        <v>195</v>
      </c>
      <c r="N90" s="5">
        <f t="shared" si="73"/>
        <v>1</v>
      </c>
      <c r="O90" s="5">
        <f t="shared" si="73"/>
        <v>9</v>
      </c>
      <c r="P90" s="5">
        <f t="shared" si="73"/>
        <v>1125</v>
      </c>
      <c r="Q90" s="5">
        <f t="shared" si="73"/>
        <v>3375</v>
      </c>
      <c r="R90" s="5">
        <f t="shared" si="73"/>
        <v>63</v>
      </c>
      <c r="S90" s="5">
        <f t="shared" si="73"/>
        <v>185</v>
      </c>
      <c r="T90" s="5">
        <f t="shared" si="73"/>
        <v>160</v>
      </c>
      <c r="U90" s="5">
        <f t="shared" si="73"/>
        <v>132</v>
      </c>
      <c r="V90" s="5">
        <f t="shared" si="73"/>
        <v>822</v>
      </c>
      <c r="W90" s="5">
        <f t="shared" si="73"/>
        <v>1538</v>
      </c>
    </row>
    <row r="91" spans="1:23" ht="20.100000000000001" customHeight="1">
      <c r="A91" s="1" t="s">
        <v>19</v>
      </c>
      <c r="B91" s="1">
        <f>SUM(D91,V91)</f>
        <v>562</v>
      </c>
      <c r="C91" s="1">
        <f>SUM(E91,W91)</f>
        <v>1328</v>
      </c>
      <c r="D91" s="1">
        <f>SUM(F91,H91,L91,N91,P91,R91,T91,J91)</f>
        <v>370</v>
      </c>
      <c r="E91" s="1">
        <f>SUM(G91,I91,M91,O91,Q91,S91,U91,K91)</f>
        <v>1023</v>
      </c>
      <c r="F91" s="1">
        <f>F95+F99+F103</f>
        <v>56</v>
      </c>
      <c r="G91" s="1">
        <f t="shared" ref="G91" si="74">G95+G99+G103</f>
        <v>152</v>
      </c>
      <c r="H91" s="1">
        <f>H95+H99+H103</f>
        <v>12</v>
      </c>
      <c r="I91" s="1">
        <f t="shared" ref="I91:W91" si="75">I95+I99+I103</f>
        <v>56</v>
      </c>
      <c r="J91" s="1">
        <f t="shared" si="75"/>
        <v>0</v>
      </c>
      <c r="K91" s="1">
        <f t="shared" si="75"/>
        <v>1</v>
      </c>
      <c r="L91" s="1">
        <f t="shared" si="75"/>
        <v>15</v>
      </c>
      <c r="M91" s="1">
        <f t="shared" si="75"/>
        <v>53</v>
      </c>
      <c r="N91" s="1">
        <f t="shared" si="75"/>
        <v>0</v>
      </c>
      <c r="O91" s="1">
        <f t="shared" si="75"/>
        <v>2</v>
      </c>
      <c r="P91" s="1">
        <f t="shared" si="75"/>
        <v>235</v>
      </c>
      <c r="Q91" s="1">
        <f t="shared" si="75"/>
        <v>687</v>
      </c>
      <c r="R91" s="1">
        <f t="shared" si="75"/>
        <v>16</v>
      </c>
      <c r="S91" s="1">
        <f t="shared" si="75"/>
        <v>41</v>
      </c>
      <c r="T91" s="1">
        <f t="shared" si="75"/>
        <v>36</v>
      </c>
      <c r="U91" s="1">
        <f t="shared" si="75"/>
        <v>31</v>
      </c>
      <c r="V91" s="1">
        <f t="shared" si="75"/>
        <v>192</v>
      </c>
      <c r="W91" s="1">
        <f t="shared" si="75"/>
        <v>305</v>
      </c>
    </row>
    <row r="92" spans="1:23" ht="20.100000000000001" customHeight="1">
      <c r="A92" s="1" t="s">
        <v>20</v>
      </c>
      <c r="B92" s="1">
        <f>SUM(D92,V92)</f>
        <v>1984</v>
      </c>
      <c r="C92" s="1">
        <f>SUM(E92,W92)</f>
        <v>4949</v>
      </c>
      <c r="D92" s="1">
        <f>SUM(F92,H92,L92,N92,P92,R92,T92,J92)</f>
        <v>1354</v>
      </c>
      <c r="E92" s="1">
        <f>SUM(G92,I92,M92,O92,Q92,S92,U92,K92)</f>
        <v>3716</v>
      </c>
      <c r="F92" s="1">
        <f t="shared" ref="F92:W92" si="76">F96+F100+F104</f>
        <v>197</v>
      </c>
      <c r="G92" s="1">
        <f t="shared" si="76"/>
        <v>534</v>
      </c>
      <c r="H92" s="1">
        <f t="shared" si="76"/>
        <v>39</v>
      </c>
      <c r="I92" s="1">
        <f t="shared" si="76"/>
        <v>100</v>
      </c>
      <c r="J92" s="1">
        <f t="shared" si="76"/>
        <v>0</v>
      </c>
      <c r="K92" s="1">
        <f t="shared" si="76"/>
        <v>0</v>
      </c>
      <c r="L92" s="1">
        <f t="shared" si="76"/>
        <v>56</v>
      </c>
      <c r="M92" s="1">
        <f t="shared" si="76"/>
        <v>142</v>
      </c>
      <c r="N92" s="1">
        <f t="shared" si="76"/>
        <v>1</v>
      </c>
      <c r="O92" s="1">
        <f t="shared" si="76"/>
        <v>7</v>
      </c>
      <c r="P92" s="1">
        <f t="shared" si="76"/>
        <v>890</v>
      </c>
      <c r="Q92" s="1">
        <f t="shared" si="76"/>
        <v>2688</v>
      </c>
      <c r="R92" s="1">
        <f t="shared" si="76"/>
        <v>47</v>
      </c>
      <c r="S92" s="1">
        <f t="shared" si="76"/>
        <v>144</v>
      </c>
      <c r="T92" s="1">
        <f t="shared" si="76"/>
        <v>124</v>
      </c>
      <c r="U92" s="1">
        <f t="shared" si="76"/>
        <v>101</v>
      </c>
      <c r="V92" s="1">
        <f t="shared" si="76"/>
        <v>630</v>
      </c>
      <c r="W92" s="1">
        <f t="shared" si="76"/>
        <v>1233</v>
      </c>
    </row>
    <row r="93" spans="1:23" ht="20.100000000000001" customHeight="1"/>
    <row r="94" spans="1:23" ht="20.100000000000001" customHeight="1">
      <c r="A94" s="1" t="s">
        <v>36</v>
      </c>
      <c r="B94" s="1">
        <f>SUM(B95:B96)</f>
        <v>1445</v>
      </c>
      <c r="C94" s="1">
        <f t="shared" ref="C94" si="77">SUM(C95:C96)</f>
        <v>4158</v>
      </c>
      <c r="D94" s="1">
        <f t="shared" ref="D94" si="78">SUM(D95:D96)</f>
        <v>1245</v>
      </c>
      <c r="E94" s="1">
        <f t="shared" ref="E94" si="79">SUM(E95:E96)</f>
        <v>3731</v>
      </c>
      <c r="F94" s="1">
        <f t="shared" ref="F94:W94" si="80">F95+F96</f>
        <v>180</v>
      </c>
      <c r="G94" s="1">
        <f t="shared" si="80"/>
        <v>560</v>
      </c>
      <c r="H94" s="1">
        <f t="shared" si="80"/>
        <v>40</v>
      </c>
      <c r="I94" s="1">
        <f t="shared" si="80"/>
        <v>119</v>
      </c>
      <c r="J94" s="1">
        <f t="shared" si="80"/>
        <v>0</v>
      </c>
      <c r="K94" s="1">
        <f t="shared" si="80"/>
        <v>1</v>
      </c>
      <c r="L94" s="1">
        <f t="shared" si="80"/>
        <v>48</v>
      </c>
      <c r="M94" s="1">
        <f t="shared" si="80"/>
        <v>129</v>
      </c>
      <c r="N94" s="1">
        <f t="shared" si="80"/>
        <v>0</v>
      </c>
      <c r="O94" s="1">
        <f t="shared" si="80"/>
        <v>7</v>
      </c>
      <c r="P94" s="1">
        <f t="shared" si="80"/>
        <v>803</v>
      </c>
      <c r="Q94" s="1">
        <f t="shared" si="80"/>
        <v>2657</v>
      </c>
      <c r="R94" s="1">
        <f t="shared" si="80"/>
        <v>49</v>
      </c>
      <c r="S94" s="1">
        <f t="shared" si="80"/>
        <v>158</v>
      </c>
      <c r="T94" s="1">
        <f t="shared" si="80"/>
        <v>125</v>
      </c>
      <c r="U94" s="1">
        <f t="shared" si="80"/>
        <v>100</v>
      </c>
      <c r="V94" s="1">
        <f t="shared" si="80"/>
        <v>200</v>
      </c>
      <c r="W94" s="1">
        <f t="shared" si="80"/>
        <v>427</v>
      </c>
    </row>
    <row r="95" spans="1:23" ht="20.100000000000001" customHeight="1">
      <c r="A95" s="1" t="s">
        <v>19</v>
      </c>
      <c r="B95" s="1">
        <f>SUM(D95,V95)</f>
        <v>315</v>
      </c>
      <c r="C95" s="1">
        <f>SUM(E95,W95)</f>
        <v>903</v>
      </c>
      <c r="D95" s="1">
        <f>SUM(F95,H95,L95,N95,P95,R95,T95,J95)</f>
        <v>273</v>
      </c>
      <c r="E95" s="1">
        <f>SUM(G95,I95,M95,O95,Q95,S95,U95,K95)</f>
        <v>819</v>
      </c>
      <c r="F95" s="9">
        <v>38</v>
      </c>
      <c r="G95" s="9">
        <v>113</v>
      </c>
      <c r="H95" s="9">
        <v>9</v>
      </c>
      <c r="I95" s="9">
        <v>43</v>
      </c>
      <c r="J95" s="9">
        <v>0</v>
      </c>
      <c r="K95" s="9">
        <v>1</v>
      </c>
      <c r="L95" s="9">
        <v>8</v>
      </c>
      <c r="M95" s="9">
        <v>40</v>
      </c>
      <c r="N95" s="9">
        <v>0</v>
      </c>
      <c r="O95" s="9">
        <v>2</v>
      </c>
      <c r="P95" s="9">
        <v>172</v>
      </c>
      <c r="Q95" s="9">
        <v>556</v>
      </c>
      <c r="R95" s="9">
        <v>11</v>
      </c>
      <c r="S95" s="9">
        <v>36</v>
      </c>
      <c r="T95" s="9">
        <v>35</v>
      </c>
      <c r="U95" s="9">
        <v>28</v>
      </c>
      <c r="V95" s="9">
        <v>42</v>
      </c>
      <c r="W95" s="9">
        <v>84</v>
      </c>
    </row>
    <row r="96" spans="1:23" ht="20.100000000000001" customHeight="1">
      <c r="A96" s="1" t="s">
        <v>20</v>
      </c>
      <c r="B96" s="1">
        <f>SUM(D96,V96)</f>
        <v>1130</v>
      </c>
      <c r="C96" s="1">
        <f>SUM(E96,W96)</f>
        <v>3255</v>
      </c>
      <c r="D96" s="1">
        <f>SUM(F96,H96,L96,N96,P96,R96,T96,J96)</f>
        <v>972</v>
      </c>
      <c r="E96" s="1">
        <f>SUM(G96,I96,M96,O96,Q96,S96,U96,K96)</f>
        <v>2912</v>
      </c>
      <c r="F96" s="9">
        <v>142</v>
      </c>
      <c r="G96" s="9">
        <v>447</v>
      </c>
      <c r="H96" s="9">
        <v>31</v>
      </c>
      <c r="I96" s="9">
        <v>76</v>
      </c>
      <c r="J96" s="9">
        <v>0</v>
      </c>
      <c r="K96" s="9">
        <v>0</v>
      </c>
      <c r="L96" s="9">
        <v>40</v>
      </c>
      <c r="M96" s="9">
        <v>89</v>
      </c>
      <c r="N96" s="9">
        <v>0</v>
      </c>
      <c r="O96" s="9">
        <v>5</v>
      </c>
      <c r="P96" s="9">
        <v>631</v>
      </c>
      <c r="Q96" s="9">
        <v>2101</v>
      </c>
      <c r="R96" s="9">
        <v>38</v>
      </c>
      <c r="S96" s="9">
        <v>122</v>
      </c>
      <c r="T96" s="9">
        <v>90</v>
      </c>
      <c r="U96" s="9">
        <v>72</v>
      </c>
      <c r="V96" s="9">
        <v>158</v>
      </c>
      <c r="W96" s="9">
        <v>343</v>
      </c>
    </row>
    <row r="97" spans="1:23" ht="20.100000000000001" customHeight="1"/>
    <row r="98" spans="1:23" ht="20.100000000000001" customHeight="1">
      <c r="A98" s="1" t="s">
        <v>37</v>
      </c>
      <c r="B98" s="1">
        <f>SUM(B99:B100)</f>
        <v>937</v>
      </c>
      <c r="C98" s="1">
        <f t="shared" ref="C98" si="81">SUM(C99:C100)</f>
        <v>1813</v>
      </c>
      <c r="D98" s="1">
        <f t="shared" ref="D98" si="82">SUM(D99:D100)</f>
        <v>382</v>
      </c>
      <c r="E98" s="1">
        <f t="shared" ref="E98" si="83">SUM(E99:E100)</f>
        <v>806</v>
      </c>
      <c r="F98" s="1">
        <f t="shared" ref="F98:W98" si="84">F99+F100</f>
        <v>65</v>
      </c>
      <c r="G98" s="1">
        <f t="shared" si="84"/>
        <v>104</v>
      </c>
      <c r="H98" s="1">
        <f t="shared" si="84"/>
        <v>10</v>
      </c>
      <c r="I98" s="1">
        <f t="shared" si="84"/>
        <v>28</v>
      </c>
      <c r="J98" s="1">
        <f t="shared" si="84"/>
        <v>0</v>
      </c>
      <c r="K98" s="1">
        <f t="shared" si="84"/>
        <v>0</v>
      </c>
      <c r="L98" s="1">
        <f t="shared" si="84"/>
        <v>15</v>
      </c>
      <c r="M98" s="1">
        <f t="shared" si="84"/>
        <v>51</v>
      </c>
      <c r="N98" s="1">
        <f t="shared" si="84"/>
        <v>1</v>
      </c>
      <c r="O98" s="1">
        <f t="shared" si="84"/>
        <v>1</v>
      </c>
      <c r="P98" s="1">
        <f t="shared" si="84"/>
        <v>266</v>
      </c>
      <c r="Q98" s="1">
        <f t="shared" si="84"/>
        <v>585</v>
      </c>
      <c r="R98" s="1">
        <f t="shared" si="84"/>
        <v>12</v>
      </c>
      <c r="S98" s="1">
        <f t="shared" si="84"/>
        <v>24</v>
      </c>
      <c r="T98" s="1">
        <f t="shared" si="84"/>
        <v>13</v>
      </c>
      <c r="U98" s="1">
        <f t="shared" si="84"/>
        <v>13</v>
      </c>
      <c r="V98" s="1">
        <f t="shared" si="84"/>
        <v>555</v>
      </c>
      <c r="W98" s="1">
        <f t="shared" si="84"/>
        <v>1007</v>
      </c>
    </row>
    <row r="99" spans="1:23" ht="20.100000000000001" customHeight="1">
      <c r="A99" s="1" t="s">
        <v>19</v>
      </c>
      <c r="B99" s="1">
        <f>SUM(D99,V99)</f>
        <v>226</v>
      </c>
      <c r="C99" s="1">
        <f>SUM(E99,W99)</f>
        <v>384</v>
      </c>
      <c r="D99" s="1">
        <f>SUM(F99,H99,L99,N99,P99,R99,T99,J99)</f>
        <v>82</v>
      </c>
      <c r="E99" s="1">
        <f>SUM(G99,I99,M99,O99,Q99,S99,U99,K99)</f>
        <v>169</v>
      </c>
      <c r="F99" s="9">
        <v>17</v>
      </c>
      <c r="G99" s="9">
        <v>34</v>
      </c>
      <c r="H99" s="9">
        <v>3</v>
      </c>
      <c r="I99" s="9">
        <v>9</v>
      </c>
      <c r="J99" s="9">
        <v>0</v>
      </c>
      <c r="K99" s="9">
        <v>0</v>
      </c>
      <c r="L99" s="9">
        <v>5</v>
      </c>
      <c r="M99" s="9">
        <v>8</v>
      </c>
      <c r="N99" s="9">
        <v>0</v>
      </c>
      <c r="O99" s="9">
        <v>0</v>
      </c>
      <c r="P99" s="9">
        <v>52</v>
      </c>
      <c r="Q99" s="9">
        <v>112</v>
      </c>
      <c r="R99" s="9">
        <v>4</v>
      </c>
      <c r="S99" s="9">
        <v>5</v>
      </c>
      <c r="T99" s="9">
        <v>1</v>
      </c>
      <c r="U99" s="9">
        <v>1</v>
      </c>
      <c r="V99" s="9">
        <v>144</v>
      </c>
      <c r="W99" s="9">
        <v>215</v>
      </c>
    </row>
    <row r="100" spans="1:23" ht="20.100000000000001" customHeight="1">
      <c r="A100" s="1" t="s">
        <v>20</v>
      </c>
      <c r="B100" s="1">
        <f>SUM(D100,V100)</f>
        <v>711</v>
      </c>
      <c r="C100" s="1">
        <f>SUM(E100,W100)</f>
        <v>1429</v>
      </c>
      <c r="D100" s="1">
        <f>SUM(F100,H100,L100,N100,P100,R100,T100,J100)</f>
        <v>300</v>
      </c>
      <c r="E100" s="1">
        <f>SUM(G100,I100,M100,O100,Q100,S100,U100,K100)</f>
        <v>637</v>
      </c>
      <c r="F100" s="9">
        <v>48</v>
      </c>
      <c r="G100" s="9">
        <v>70</v>
      </c>
      <c r="H100" s="9">
        <v>7</v>
      </c>
      <c r="I100" s="9">
        <v>19</v>
      </c>
      <c r="J100" s="9">
        <v>0</v>
      </c>
      <c r="K100" s="9">
        <v>0</v>
      </c>
      <c r="L100" s="9">
        <v>10</v>
      </c>
      <c r="M100" s="9">
        <v>43</v>
      </c>
      <c r="N100" s="9">
        <v>1</v>
      </c>
      <c r="O100" s="9">
        <v>1</v>
      </c>
      <c r="P100" s="9">
        <v>214</v>
      </c>
      <c r="Q100" s="9">
        <v>473</v>
      </c>
      <c r="R100" s="9">
        <v>8</v>
      </c>
      <c r="S100" s="9">
        <v>19</v>
      </c>
      <c r="T100" s="9">
        <v>12</v>
      </c>
      <c r="U100" s="9">
        <v>12</v>
      </c>
      <c r="V100" s="9">
        <v>411</v>
      </c>
      <c r="W100" s="9">
        <v>792</v>
      </c>
    </row>
    <row r="101" spans="1:23" ht="20.100000000000001" customHeight="1"/>
    <row r="102" spans="1:23" ht="20.100000000000001" customHeight="1">
      <c r="A102" s="1" t="s">
        <v>38</v>
      </c>
      <c r="B102" s="1">
        <f>SUM(B103:B104)</f>
        <v>164</v>
      </c>
      <c r="C102" s="1">
        <f t="shared" ref="C102" si="85">SUM(C103:C104)</f>
        <v>306</v>
      </c>
      <c r="D102" s="1">
        <f t="shared" ref="D102" si="86">SUM(D103:D104)</f>
        <v>97</v>
      </c>
      <c r="E102" s="1">
        <f t="shared" ref="E102" si="87">SUM(E103:E104)</f>
        <v>202</v>
      </c>
      <c r="F102" s="1">
        <f t="shared" ref="F102:W102" si="88">F103+F104</f>
        <v>8</v>
      </c>
      <c r="G102" s="1">
        <f t="shared" si="88"/>
        <v>22</v>
      </c>
      <c r="H102" s="1">
        <f t="shared" si="88"/>
        <v>1</v>
      </c>
      <c r="I102" s="1">
        <f t="shared" si="88"/>
        <v>9</v>
      </c>
      <c r="J102" s="1">
        <f t="shared" si="88"/>
        <v>0</v>
      </c>
      <c r="K102" s="1">
        <f t="shared" si="88"/>
        <v>0</v>
      </c>
      <c r="L102" s="1">
        <f t="shared" si="88"/>
        <v>8</v>
      </c>
      <c r="M102" s="1">
        <f t="shared" si="88"/>
        <v>15</v>
      </c>
      <c r="N102" s="1">
        <f t="shared" si="88"/>
        <v>0</v>
      </c>
      <c r="O102" s="1">
        <f t="shared" si="88"/>
        <v>1</v>
      </c>
      <c r="P102" s="1">
        <f t="shared" si="88"/>
        <v>56</v>
      </c>
      <c r="Q102" s="1">
        <f t="shared" si="88"/>
        <v>133</v>
      </c>
      <c r="R102" s="1">
        <f t="shared" si="88"/>
        <v>2</v>
      </c>
      <c r="S102" s="1">
        <f t="shared" si="88"/>
        <v>3</v>
      </c>
      <c r="T102" s="1">
        <f t="shared" si="88"/>
        <v>22</v>
      </c>
      <c r="U102" s="1">
        <f t="shared" si="88"/>
        <v>19</v>
      </c>
      <c r="V102" s="1">
        <f t="shared" si="88"/>
        <v>67</v>
      </c>
      <c r="W102" s="1">
        <f t="shared" si="88"/>
        <v>104</v>
      </c>
    </row>
    <row r="103" spans="1:23" ht="20.100000000000001" customHeight="1">
      <c r="A103" s="1" t="s">
        <v>19</v>
      </c>
      <c r="B103" s="1">
        <f>SUM(D103,V103)</f>
        <v>21</v>
      </c>
      <c r="C103" s="1">
        <f>SUM(E103,W103)</f>
        <v>41</v>
      </c>
      <c r="D103" s="1">
        <f>SUM(F103,H103,L103,N103,P103,R103,T103,J103)</f>
        <v>15</v>
      </c>
      <c r="E103" s="1">
        <f>SUM(G103,I103,M103,O103,Q103,S103,U103,K103)</f>
        <v>35</v>
      </c>
      <c r="F103" s="9">
        <v>1</v>
      </c>
      <c r="G103" s="9">
        <v>5</v>
      </c>
      <c r="H103" s="9">
        <v>0</v>
      </c>
      <c r="I103" s="9">
        <v>4</v>
      </c>
      <c r="J103" s="9">
        <v>0</v>
      </c>
      <c r="K103" s="9">
        <v>0</v>
      </c>
      <c r="L103" s="9">
        <v>2</v>
      </c>
      <c r="M103" s="9">
        <v>5</v>
      </c>
      <c r="N103" s="9">
        <v>0</v>
      </c>
      <c r="O103" s="9">
        <v>0</v>
      </c>
      <c r="P103" s="9">
        <v>11</v>
      </c>
      <c r="Q103" s="9">
        <v>19</v>
      </c>
      <c r="R103" s="9">
        <v>1</v>
      </c>
      <c r="S103" s="9">
        <v>0</v>
      </c>
      <c r="T103" s="9">
        <v>0</v>
      </c>
      <c r="U103" s="9">
        <v>2</v>
      </c>
      <c r="V103" s="9">
        <v>6</v>
      </c>
      <c r="W103" s="9">
        <v>6</v>
      </c>
    </row>
    <row r="104" spans="1:23" ht="20.100000000000001" customHeight="1">
      <c r="A104" s="1" t="s">
        <v>20</v>
      </c>
      <c r="B104" s="1">
        <f>SUM(D104,V104)</f>
        <v>143</v>
      </c>
      <c r="C104" s="1">
        <f>SUM(E104,W104)</f>
        <v>265</v>
      </c>
      <c r="D104" s="1">
        <f>SUM(F104,H104,L104,N104,P104,R104,T104,J104)</f>
        <v>82</v>
      </c>
      <c r="E104" s="1">
        <f>SUM(G104,I104,M104,O104,Q104,S104,U104,K104)</f>
        <v>167</v>
      </c>
      <c r="F104" s="9">
        <v>7</v>
      </c>
      <c r="G104" s="9">
        <v>17</v>
      </c>
      <c r="H104" s="9">
        <v>1</v>
      </c>
      <c r="I104" s="9">
        <v>5</v>
      </c>
      <c r="J104" s="9">
        <v>0</v>
      </c>
      <c r="K104" s="9">
        <v>0</v>
      </c>
      <c r="L104" s="9">
        <v>6</v>
      </c>
      <c r="M104" s="9">
        <v>10</v>
      </c>
      <c r="N104" s="9">
        <v>0</v>
      </c>
      <c r="O104" s="9">
        <v>1</v>
      </c>
      <c r="P104" s="9">
        <v>45</v>
      </c>
      <c r="Q104" s="9">
        <v>114</v>
      </c>
      <c r="R104" s="9">
        <v>1</v>
      </c>
      <c r="S104" s="9">
        <v>3</v>
      </c>
      <c r="T104" s="9">
        <v>22</v>
      </c>
      <c r="U104" s="9">
        <v>17</v>
      </c>
      <c r="V104" s="9">
        <v>61</v>
      </c>
      <c r="W104" s="9">
        <v>98</v>
      </c>
    </row>
    <row r="105" spans="1:23" ht="20.100000000000001" customHeight="1"/>
    <row r="106" spans="1:23" ht="20.100000000000001" customHeight="1">
      <c r="A106" s="8" t="s">
        <v>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0.100000000000001" customHeight="1">
      <c r="A107" s="1" t="s">
        <v>46</v>
      </c>
      <c r="B107" s="1">
        <f>SUM(B108:B109)</f>
        <v>151</v>
      </c>
      <c r="C107" s="1">
        <f t="shared" ref="C107" si="89">SUM(C108:C109)</f>
        <v>346</v>
      </c>
      <c r="D107" s="1">
        <f t="shared" ref="D107" si="90">SUM(D108:D109)</f>
        <v>123</v>
      </c>
      <c r="E107" s="1">
        <f t="shared" ref="E107" si="91">SUM(E108:E109)</f>
        <v>271</v>
      </c>
      <c r="F107" s="1">
        <f t="shared" ref="F107:W107" si="92">F108+F109</f>
        <v>9</v>
      </c>
      <c r="G107" s="1">
        <f t="shared" si="92"/>
        <v>36</v>
      </c>
      <c r="H107" s="1">
        <f t="shared" si="92"/>
        <v>13</v>
      </c>
      <c r="I107" s="1">
        <f t="shared" si="92"/>
        <v>28</v>
      </c>
      <c r="J107" s="1">
        <f t="shared" si="92"/>
        <v>0</v>
      </c>
      <c r="K107" s="1">
        <f t="shared" si="92"/>
        <v>0</v>
      </c>
      <c r="L107" s="1">
        <f t="shared" si="92"/>
        <v>11</v>
      </c>
      <c r="M107" s="1">
        <f t="shared" si="92"/>
        <v>21</v>
      </c>
      <c r="N107" s="1">
        <f t="shared" si="92"/>
        <v>0</v>
      </c>
      <c r="O107" s="1">
        <f t="shared" si="92"/>
        <v>0</v>
      </c>
      <c r="P107" s="1">
        <f t="shared" si="92"/>
        <v>85</v>
      </c>
      <c r="Q107" s="1">
        <f t="shared" si="92"/>
        <v>174</v>
      </c>
      <c r="R107" s="1">
        <f t="shared" si="92"/>
        <v>4</v>
      </c>
      <c r="S107" s="1">
        <f t="shared" si="92"/>
        <v>9</v>
      </c>
      <c r="T107" s="1">
        <f t="shared" si="92"/>
        <v>1</v>
      </c>
      <c r="U107" s="1">
        <f t="shared" si="92"/>
        <v>3</v>
      </c>
      <c r="V107" s="1">
        <f t="shared" si="92"/>
        <v>28</v>
      </c>
      <c r="W107" s="1">
        <f t="shared" si="92"/>
        <v>75</v>
      </c>
    </row>
    <row r="108" spans="1:23" ht="20.100000000000001" customHeight="1">
      <c r="A108" s="1" t="s">
        <v>19</v>
      </c>
      <c r="B108" s="1">
        <f>SUM(D108,V108)</f>
        <v>84</v>
      </c>
      <c r="C108" s="1">
        <f>SUM(E108,W108)</f>
        <v>194</v>
      </c>
      <c r="D108" s="1">
        <f>SUM(F108,H108,L108,N108,P108,R108,T108,J108)</f>
        <v>67</v>
      </c>
      <c r="E108" s="1">
        <f>SUM(G108,I108,M108,O108,Q108,S108,U108,K108)</f>
        <v>158</v>
      </c>
      <c r="F108" s="9">
        <v>6</v>
      </c>
      <c r="G108" s="9">
        <v>13</v>
      </c>
      <c r="H108" s="9">
        <v>9</v>
      </c>
      <c r="I108" s="9">
        <v>23</v>
      </c>
      <c r="J108" s="9">
        <v>0</v>
      </c>
      <c r="K108" s="9">
        <v>0</v>
      </c>
      <c r="L108" s="9">
        <v>3</v>
      </c>
      <c r="M108" s="9">
        <v>14</v>
      </c>
      <c r="N108" s="9">
        <v>0</v>
      </c>
      <c r="O108" s="9">
        <v>0</v>
      </c>
      <c r="P108" s="9">
        <v>46</v>
      </c>
      <c r="Q108" s="9">
        <v>103</v>
      </c>
      <c r="R108" s="9">
        <v>2</v>
      </c>
      <c r="S108" s="9">
        <v>4</v>
      </c>
      <c r="T108" s="9">
        <v>1</v>
      </c>
      <c r="U108" s="9">
        <v>1</v>
      </c>
      <c r="V108" s="9">
        <v>17</v>
      </c>
      <c r="W108" s="9">
        <v>36</v>
      </c>
    </row>
    <row r="109" spans="1:23" ht="20.100000000000001" customHeight="1">
      <c r="A109" s="1" t="s">
        <v>20</v>
      </c>
      <c r="B109" s="1">
        <f>SUM(D109,V109)</f>
        <v>67</v>
      </c>
      <c r="C109" s="1">
        <f>SUM(E109,W109)</f>
        <v>152</v>
      </c>
      <c r="D109" s="1">
        <f>SUM(F109,H109,L109,N109,P109,R109,T109,J109)</f>
        <v>56</v>
      </c>
      <c r="E109" s="1">
        <f>SUM(G109,I109,M109,O109,Q109,S109,U109,K109)</f>
        <v>113</v>
      </c>
      <c r="F109" s="9">
        <v>3</v>
      </c>
      <c r="G109" s="9">
        <v>23</v>
      </c>
      <c r="H109" s="9">
        <v>4</v>
      </c>
      <c r="I109" s="9">
        <v>5</v>
      </c>
      <c r="J109" s="9">
        <v>0</v>
      </c>
      <c r="K109" s="9">
        <v>0</v>
      </c>
      <c r="L109" s="9">
        <v>8</v>
      </c>
      <c r="M109" s="9">
        <v>7</v>
      </c>
      <c r="N109" s="9">
        <v>0</v>
      </c>
      <c r="O109" s="9">
        <v>0</v>
      </c>
      <c r="P109" s="9">
        <v>39</v>
      </c>
      <c r="Q109" s="9">
        <v>71</v>
      </c>
      <c r="R109" s="9">
        <v>2</v>
      </c>
      <c r="S109" s="9">
        <v>5</v>
      </c>
      <c r="T109" s="9">
        <v>0</v>
      </c>
      <c r="U109" s="9">
        <v>2</v>
      </c>
      <c r="V109" s="9">
        <v>11</v>
      </c>
      <c r="W109" s="9">
        <v>39</v>
      </c>
    </row>
    <row r="110" spans="1:23" ht="20.100000000000001" customHeight="1"/>
    <row r="111" spans="1:23" ht="20.100000000000001" customHeight="1">
      <c r="A111" s="8" t="s">
        <v>9</v>
      </c>
      <c r="B111" s="5">
        <f t="shared" ref="B111:C111" si="93">B112+B113</f>
        <v>176</v>
      </c>
      <c r="C111" s="5">
        <f t="shared" si="93"/>
        <v>249</v>
      </c>
      <c r="D111" s="5">
        <f>D112+D113</f>
        <v>133</v>
      </c>
      <c r="E111" s="5">
        <f>E112+E113</f>
        <v>201</v>
      </c>
      <c r="F111" s="5">
        <f t="shared" ref="F111:W111" si="94">F112+F113</f>
        <v>9</v>
      </c>
      <c r="G111" s="5">
        <f t="shared" si="94"/>
        <v>16</v>
      </c>
      <c r="H111" s="5">
        <f t="shared" si="94"/>
        <v>4</v>
      </c>
      <c r="I111" s="5">
        <f t="shared" si="94"/>
        <v>6</v>
      </c>
      <c r="J111" s="5">
        <f t="shared" si="94"/>
        <v>0</v>
      </c>
      <c r="K111" s="5">
        <f t="shared" si="94"/>
        <v>0</v>
      </c>
      <c r="L111" s="5">
        <f t="shared" si="94"/>
        <v>9</v>
      </c>
      <c r="M111" s="5">
        <f t="shared" si="94"/>
        <v>14</v>
      </c>
      <c r="N111" s="5">
        <f t="shared" si="94"/>
        <v>0</v>
      </c>
      <c r="O111" s="5">
        <f t="shared" si="94"/>
        <v>1</v>
      </c>
      <c r="P111" s="5">
        <f t="shared" si="94"/>
        <v>101</v>
      </c>
      <c r="Q111" s="5">
        <f t="shared" si="94"/>
        <v>149</v>
      </c>
      <c r="R111" s="5">
        <f t="shared" si="94"/>
        <v>2</v>
      </c>
      <c r="S111" s="5">
        <f t="shared" si="94"/>
        <v>8</v>
      </c>
      <c r="T111" s="5">
        <f t="shared" si="94"/>
        <v>8</v>
      </c>
      <c r="U111" s="5">
        <f t="shared" si="94"/>
        <v>7</v>
      </c>
      <c r="V111" s="5">
        <f t="shared" si="94"/>
        <v>43</v>
      </c>
      <c r="W111" s="5">
        <f t="shared" si="94"/>
        <v>48</v>
      </c>
    </row>
    <row r="112" spans="1:23" ht="20.100000000000001" customHeight="1">
      <c r="A112" s="1" t="s">
        <v>19</v>
      </c>
      <c r="B112" s="1">
        <f>SUM(D112,V112)</f>
        <v>109</v>
      </c>
      <c r="C112" s="1">
        <f>SUM(E112,W112)</f>
        <v>136</v>
      </c>
      <c r="D112" s="1">
        <f>SUM(F112,H112,L112,N112,P112,R112,T112,J112)</f>
        <v>90</v>
      </c>
      <c r="E112" s="1">
        <f>SUM(G112,I112,M112,O112,Q112,S112,U112,K112)</f>
        <v>114</v>
      </c>
      <c r="F112" s="1">
        <f>F116+F120</f>
        <v>5</v>
      </c>
      <c r="G112" s="1">
        <f t="shared" ref="G112:W113" si="95">G116+G120</f>
        <v>10</v>
      </c>
      <c r="H112" s="1">
        <f t="shared" si="95"/>
        <v>1</v>
      </c>
      <c r="I112" s="1">
        <f t="shared" si="95"/>
        <v>4</v>
      </c>
      <c r="J112" s="1">
        <f t="shared" si="95"/>
        <v>0</v>
      </c>
      <c r="K112" s="1">
        <f t="shared" si="95"/>
        <v>0</v>
      </c>
      <c r="L112" s="1">
        <f t="shared" si="95"/>
        <v>6</v>
      </c>
      <c r="M112" s="1">
        <f t="shared" si="95"/>
        <v>9</v>
      </c>
      <c r="N112" s="1">
        <f t="shared" si="95"/>
        <v>0</v>
      </c>
      <c r="O112" s="1">
        <f t="shared" si="95"/>
        <v>1</v>
      </c>
      <c r="P112" s="1">
        <f t="shared" si="95"/>
        <v>71</v>
      </c>
      <c r="Q112" s="1">
        <f t="shared" si="95"/>
        <v>84</v>
      </c>
      <c r="R112" s="1">
        <f t="shared" si="95"/>
        <v>2</v>
      </c>
      <c r="S112" s="1">
        <f t="shared" si="95"/>
        <v>5</v>
      </c>
      <c r="T112" s="1">
        <f t="shared" si="95"/>
        <v>5</v>
      </c>
      <c r="U112" s="1">
        <f t="shared" si="95"/>
        <v>1</v>
      </c>
      <c r="V112" s="1">
        <f t="shared" si="95"/>
        <v>19</v>
      </c>
      <c r="W112" s="1">
        <f t="shared" si="95"/>
        <v>22</v>
      </c>
    </row>
    <row r="113" spans="1:23" ht="20.100000000000001" customHeight="1">
      <c r="A113" s="1" t="s">
        <v>20</v>
      </c>
      <c r="B113" s="1">
        <f>SUM(D113,V113)</f>
        <v>67</v>
      </c>
      <c r="C113" s="1">
        <f>SUM(E113,W113)</f>
        <v>113</v>
      </c>
      <c r="D113" s="1">
        <f>SUM(F113,H113,L113,N113,P113,R113,T113,J113)</f>
        <v>43</v>
      </c>
      <c r="E113" s="1">
        <f>SUM(G113,I113,M113,O113,Q113,S113,U113,K113)</f>
        <v>87</v>
      </c>
      <c r="F113" s="1">
        <f>F117+F121</f>
        <v>4</v>
      </c>
      <c r="G113" s="1">
        <f t="shared" si="95"/>
        <v>6</v>
      </c>
      <c r="H113" s="1">
        <f t="shared" si="95"/>
        <v>3</v>
      </c>
      <c r="I113" s="1">
        <f t="shared" si="95"/>
        <v>2</v>
      </c>
      <c r="J113" s="1">
        <f t="shared" si="95"/>
        <v>0</v>
      </c>
      <c r="K113" s="1">
        <f t="shared" si="95"/>
        <v>0</v>
      </c>
      <c r="L113" s="1">
        <f t="shared" si="95"/>
        <v>3</v>
      </c>
      <c r="M113" s="1">
        <f t="shared" si="95"/>
        <v>5</v>
      </c>
      <c r="N113" s="1">
        <f t="shared" si="95"/>
        <v>0</v>
      </c>
      <c r="O113" s="1">
        <f t="shared" si="95"/>
        <v>0</v>
      </c>
      <c r="P113" s="1">
        <f t="shared" si="95"/>
        <v>30</v>
      </c>
      <c r="Q113" s="1">
        <f t="shared" si="95"/>
        <v>65</v>
      </c>
      <c r="R113" s="1">
        <f t="shared" si="95"/>
        <v>0</v>
      </c>
      <c r="S113" s="1">
        <f t="shared" si="95"/>
        <v>3</v>
      </c>
      <c r="T113" s="1">
        <f t="shared" si="95"/>
        <v>3</v>
      </c>
      <c r="U113" s="1">
        <f t="shared" si="95"/>
        <v>6</v>
      </c>
      <c r="V113" s="1">
        <f t="shared" si="95"/>
        <v>24</v>
      </c>
      <c r="W113" s="1">
        <f t="shared" si="95"/>
        <v>26</v>
      </c>
    </row>
    <row r="114" spans="1:23" ht="20.100000000000001" customHeight="1"/>
    <row r="115" spans="1:23" ht="20.100000000000001" customHeight="1">
      <c r="A115" s="1" t="s">
        <v>37</v>
      </c>
      <c r="B115" s="1">
        <f>SUM(B116:B117)</f>
        <v>12</v>
      </c>
      <c r="C115" s="1">
        <f t="shared" ref="C115" si="96">SUM(C116:C117)</f>
        <v>37</v>
      </c>
      <c r="D115" s="1">
        <f t="shared" ref="D115" si="97">SUM(D116:D117)</f>
        <v>6</v>
      </c>
      <c r="E115" s="1">
        <f t="shared" ref="E115" si="98">SUM(E116:E117)</f>
        <v>21</v>
      </c>
      <c r="F115" s="1">
        <f t="shared" ref="F115:W115" si="99">F116+F117</f>
        <v>1</v>
      </c>
      <c r="G115" s="1">
        <f t="shared" si="99"/>
        <v>3</v>
      </c>
      <c r="H115" s="1">
        <f t="shared" si="99"/>
        <v>1</v>
      </c>
      <c r="I115" s="1">
        <f t="shared" si="99"/>
        <v>1</v>
      </c>
      <c r="J115" s="1">
        <f t="shared" si="99"/>
        <v>0</v>
      </c>
      <c r="K115" s="1">
        <f t="shared" si="99"/>
        <v>0</v>
      </c>
      <c r="L115" s="1">
        <f t="shared" si="99"/>
        <v>0</v>
      </c>
      <c r="M115" s="1">
        <f t="shared" si="99"/>
        <v>1</v>
      </c>
      <c r="N115" s="1">
        <f t="shared" si="99"/>
        <v>0</v>
      </c>
      <c r="O115" s="1">
        <f t="shared" si="99"/>
        <v>0</v>
      </c>
      <c r="P115" s="1">
        <f t="shared" si="99"/>
        <v>4</v>
      </c>
      <c r="Q115" s="1">
        <f t="shared" si="99"/>
        <v>15</v>
      </c>
      <c r="R115" s="1">
        <f t="shared" si="99"/>
        <v>0</v>
      </c>
      <c r="S115" s="1">
        <f t="shared" si="99"/>
        <v>1</v>
      </c>
      <c r="T115" s="1">
        <f t="shared" si="99"/>
        <v>0</v>
      </c>
      <c r="U115" s="1">
        <f t="shared" si="99"/>
        <v>0</v>
      </c>
      <c r="V115" s="1">
        <f t="shared" si="99"/>
        <v>6</v>
      </c>
      <c r="W115" s="1">
        <f t="shared" si="99"/>
        <v>16</v>
      </c>
    </row>
    <row r="116" spans="1:23" ht="20.100000000000001" customHeight="1">
      <c r="A116" s="1" t="s">
        <v>19</v>
      </c>
      <c r="B116" s="1">
        <f>SUM(D116,V116)</f>
        <v>4</v>
      </c>
      <c r="C116" s="1">
        <f>SUM(E116,W116)</f>
        <v>16</v>
      </c>
      <c r="D116" s="1">
        <f>SUM(F116,H116,L116,N116,P116,R116,T116,J116)</f>
        <v>3</v>
      </c>
      <c r="E116" s="1">
        <f>SUM(G116,I116,M116,O116,Q116,S116,U116,K116)</f>
        <v>9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3</v>
      </c>
      <c r="Q116" s="9">
        <v>8</v>
      </c>
      <c r="R116" s="9">
        <v>0</v>
      </c>
      <c r="S116" s="9">
        <v>1</v>
      </c>
      <c r="T116" s="9">
        <v>0</v>
      </c>
      <c r="U116" s="9">
        <v>0</v>
      </c>
      <c r="V116" s="9">
        <v>1</v>
      </c>
      <c r="W116" s="9">
        <v>7</v>
      </c>
    </row>
    <row r="117" spans="1:23" ht="20.100000000000001" customHeight="1">
      <c r="A117" s="1" t="s">
        <v>20</v>
      </c>
      <c r="B117" s="1">
        <f>SUM(D117,V117)</f>
        <v>8</v>
      </c>
      <c r="C117" s="1">
        <f>SUM(E117,W117)</f>
        <v>21</v>
      </c>
      <c r="D117" s="1">
        <f>SUM(F117,H117,L117,N117,P117,R117,T117,J117)</f>
        <v>3</v>
      </c>
      <c r="E117" s="1">
        <f>SUM(G117,I117,M117,O117,Q117,S117,U117,K117)</f>
        <v>12</v>
      </c>
      <c r="F117" s="9">
        <v>1</v>
      </c>
      <c r="G117" s="9">
        <v>3</v>
      </c>
      <c r="H117" s="9">
        <v>1</v>
      </c>
      <c r="I117" s="9">
        <v>1</v>
      </c>
      <c r="J117" s="9">
        <v>0</v>
      </c>
      <c r="K117" s="9">
        <v>0</v>
      </c>
      <c r="L117" s="9">
        <v>0</v>
      </c>
      <c r="M117" s="9">
        <v>1</v>
      </c>
      <c r="N117" s="9">
        <v>0</v>
      </c>
      <c r="O117" s="9">
        <v>0</v>
      </c>
      <c r="P117" s="9">
        <v>1</v>
      </c>
      <c r="Q117" s="9">
        <v>7</v>
      </c>
      <c r="R117" s="9">
        <v>0</v>
      </c>
      <c r="S117" s="9">
        <v>0</v>
      </c>
      <c r="T117" s="9">
        <v>0</v>
      </c>
      <c r="U117" s="9">
        <v>0</v>
      </c>
      <c r="V117" s="9">
        <v>5</v>
      </c>
      <c r="W117" s="9">
        <v>9</v>
      </c>
    </row>
    <row r="118" spans="1:23" ht="20.100000000000001" customHeight="1"/>
    <row r="119" spans="1:23" ht="20.100000000000001" customHeight="1">
      <c r="A119" s="1" t="s">
        <v>38</v>
      </c>
      <c r="B119" s="1">
        <f>SUM(B120:B121)</f>
        <v>164</v>
      </c>
      <c r="C119" s="1">
        <f t="shared" ref="C119" si="100">SUM(C120:C121)</f>
        <v>212</v>
      </c>
      <c r="D119" s="1">
        <f t="shared" ref="D119" si="101">SUM(D120:D121)</f>
        <v>127</v>
      </c>
      <c r="E119" s="1">
        <f t="shared" ref="E119" si="102">SUM(E120:E121)</f>
        <v>180</v>
      </c>
      <c r="F119" s="1">
        <f t="shared" ref="F119:W119" si="103">F120+F121</f>
        <v>8</v>
      </c>
      <c r="G119" s="1">
        <f t="shared" si="103"/>
        <v>13</v>
      </c>
      <c r="H119" s="1">
        <f t="shared" si="103"/>
        <v>3</v>
      </c>
      <c r="I119" s="1">
        <f t="shared" si="103"/>
        <v>5</v>
      </c>
      <c r="J119" s="1">
        <f t="shared" si="103"/>
        <v>0</v>
      </c>
      <c r="K119" s="1">
        <f t="shared" si="103"/>
        <v>0</v>
      </c>
      <c r="L119" s="1">
        <f t="shared" si="103"/>
        <v>9</v>
      </c>
      <c r="M119" s="1">
        <f t="shared" si="103"/>
        <v>13</v>
      </c>
      <c r="N119" s="1">
        <f t="shared" si="103"/>
        <v>0</v>
      </c>
      <c r="O119" s="1">
        <f t="shared" si="103"/>
        <v>1</v>
      </c>
      <c r="P119" s="1">
        <f t="shared" si="103"/>
        <v>97</v>
      </c>
      <c r="Q119" s="1">
        <f t="shared" si="103"/>
        <v>134</v>
      </c>
      <c r="R119" s="1">
        <f t="shared" si="103"/>
        <v>2</v>
      </c>
      <c r="S119" s="1">
        <f t="shared" si="103"/>
        <v>7</v>
      </c>
      <c r="T119" s="1">
        <f t="shared" si="103"/>
        <v>8</v>
      </c>
      <c r="U119" s="1">
        <f t="shared" si="103"/>
        <v>7</v>
      </c>
      <c r="V119" s="1">
        <f t="shared" si="103"/>
        <v>37</v>
      </c>
      <c r="W119" s="1">
        <f t="shared" si="103"/>
        <v>32</v>
      </c>
    </row>
    <row r="120" spans="1:23" ht="20.100000000000001" customHeight="1">
      <c r="A120" s="1" t="s">
        <v>19</v>
      </c>
      <c r="B120" s="1">
        <f>SUM(D120,V120)</f>
        <v>105</v>
      </c>
      <c r="C120" s="1">
        <f>SUM(E120,W120)</f>
        <v>120</v>
      </c>
      <c r="D120" s="1">
        <f>SUM(F120,H120,L120,N120,P120,R120,T120,J120)</f>
        <v>87</v>
      </c>
      <c r="E120" s="1">
        <f>SUM(G120,I120,M120,O120,Q120,S120,U120,K120)</f>
        <v>105</v>
      </c>
      <c r="F120" s="9">
        <v>5</v>
      </c>
      <c r="G120" s="9">
        <v>10</v>
      </c>
      <c r="H120" s="9">
        <v>1</v>
      </c>
      <c r="I120" s="9">
        <v>4</v>
      </c>
      <c r="J120" s="9">
        <v>0</v>
      </c>
      <c r="K120" s="9">
        <v>0</v>
      </c>
      <c r="L120" s="9">
        <v>6</v>
      </c>
      <c r="M120" s="9">
        <v>9</v>
      </c>
      <c r="N120" s="9">
        <v>0</v>
      </c>
      <c r="O120" s="9">
        <v>1</v>
      </c>
      <c r="P120" s="9">
        <v>68</v>
      </c>
      <c r="Q120" s="9">
        <v>76</v>
      </c>
      <c r="R120" s="9">
        <v>2</v>
      </c>
      <c r="S120" s="9">
        <v>4</v>
      </c>
      <c r="T120" s="9">
        <v>5</v>
      </c>
      <c r="U120" s="9">
        <v>1</v>
      </c>
      <c r="V120" s="9">
        <v>18</v>
      </c>
      <c r="W120" s="9">
        <v>15</v>
      </c>
    </row>
    <row r="121" spans="1:23" ht="20.100000000000001" customHeight="1">
      <c r="A121" s="1" t="s">
        <v>20</v>
      </c>
      <c r="B121" s="1">
        <f>SUM(D121,V121)</f>
        <v>59</v>
      </c>
      <c r="C121" s="1">
        <f>SUM(E121,W121)</f>
        <v>92</v>
      </c>
      <c r="D121" s="1">
        <f>SUM(F121,H121,L121,N121,P121,R121,T121,J121)</f>
        <v>40</v>
      </c>
      <c r="E121" s="1">
        <f>SUM(G121,I121,M121,O121,Q121,S121,U121,K121)</f>
        <v>75</v>
      </c>
      <c r="F121" s="9">
        <v>3</v>
      </c>
      <c r="G121" s="9">
        <v>3</v>
      </c>
      <c r="H121" s="9">
        <v>2</v>
      </c>
      <c r="I121" s="9">
        <v>1</v>
      </c>
      <c r="J121" s="9">
        <v>0</v>
      </c>
      <c r="K121" s="9">
        <v>0</v>
      </c>
      <c r="L121" s="9">
        <v>3</v>
      </c>
      <c r="M121" s="9">
        <v>4</v>
      </c>
      <c r="N121" s="9">
        <v>0</v>
      </c>
      <c r="O121" s="9">
        <v>0</v>
      </c>
      <c r="P121" s="9">
        <v>29</v>
      </c>
      <c r="Q121" s="9">
        <v>58</v>
      </c>
      <c r="R121" s="9">
        <v>0</v>
      </c>
      <c r="S121" s="9">
        <v>3</v>
      </c>
      <c r="T121" s="9">
        <v>3</v>
      </c>
      <c r="U121" s="9">
        <v>6</v>
      </c>
      <c r="V121" s="9">
        <v>19</v>
      </c>
      <c r="W121" s="9">
        <v>17</v>
      </c>
    </row>
    <row r="122" spans="1:23" ht="20.100000000000001" customHeight="1"/>
    <row r="123" spans="1:23" ht="20.100000000000001" customHeight="1">
      <c r="A123" s="8" t="s">
        <v>10</v>
      </c>
      <c r="B123" s="5">
        <f t="shared" ref="B123:C123" si="104">B124+B125</f>
        <v>194</v>
      </c>
      <c r="C123" s="5">
        <f t="shared" si="104"/>
        <v>749</v>
      </c>
      <c r="D123" s="5">
        <f>D124+D125</f>
        <v>185</v>
      </c>
      <c r="E123" s="5">
        <f>E124+E125</f>
        <v>725</v>
      </c>
      <c r="F123" s="5">
        <f t="shared" ref="F123:W123" si="105">F124+F125</f>
        <v>7</v>
      </c>
      <c r="G123" s="5">
        <f t="shared" si="105"/>
        <v>23</v>
      </c>
      <c r="H123" s="5">
        <f t="shared" si="105"/>
        <v>14</v>
      </c>
      <c r="I123" s="5">
        <f t="shared" si="105"/>
        <v>41</v>
      </c>
      <c r="J123" s="5">
        <f t="shared" si="105"/>
        <v>0</v>
      </c>
      <c r="K123" s="5">
        <f t="shared" si="105"/>
        <v>0</v>
      </c>
      <c r="L123" s="5">
        <f t="shared" si="105"/>
        <v>14</v>
      </c>
      <c r="M123" s="5">
        <f t="shared" si="105"/>
        <v>28</v>
      </c>
      <c r="N123" s="5">
        <f t="shared" si="105"/>
        <v>0</v>
      </c>
      <c r="O123" s="5">
        <f t="shared" si="105"/>
        <v>1</v>
      </c>
      <c r="P123" s="5">
        <f t="shared" si="105"/>
        <v>128</v>
      </c>
      <c r="Q123" s="5">
        <f t="shared" si="105"/>
        <v>594</v>
      </c>
      <c r="R123" s="5">
        <f t="shared" si="105"/>
        <v>2</v>
      </c>
      <c r="S123" s="5">
        <f t="shared" si="105"/>
        <v>24</v>
      </c>
      <c r="T123" s="5">
        <f t="shared" si="105"/>
        <v>20</v>
      </c>
      <c r="U123" s="5">
        <f t="shared" si="105"/>
        <v>14</v>
      </c>
      <c r="V123" s="5">
        <f t="shared" si="105"/>
        <v>9</v>
      </c>
      <c r="W123" s="5">
        <f t="shared" si="105"/>
        <v>24</v>
      </c>
    </row>
    <row r="124" spans="1:23" ht="20.100000000000001" customHeight="1">
      <c r="A124" s="1" t="s">
        <v>19</v>
      </c>
      <c r="B124" s="1">
        <f>SUM(D124,V124)</f>
        <v>98</v>
      </c>
      <c r="C124" s="1">
        <f>SUM(E124,W124)</f>
        <v>374</v>
      </c>
      <c r="D124" s="1">
        <f>SUM(F124,H124,L124,N124,P124,R124,T124,J124)</f>
        <v>94</v>
      </c>
      <c r="E124" s="1">
        <f>SUM(G124,I124,M124,O124,Q124,S124,U124,K124)</f>
        <v>360</v>
      </c>
      <c r="F124" s="1">
        <f>F128+F132</f>
        <v>3</v>
      </c>
      <c r="G124" s="1">
        <f t="shared" ref="G124:W125" si="106">G128+G132</f>
        <v>18</v>
      </c>
      <c r="H124" s="1">
        <f t="shared" si="106"/>
        <v>6</v>
      </c>
      <c r="I124" s="1">
        <f t="shared" si="106"/>
        <v>18</v>
      </c>
      <c r="J124" s="1">
        <f t="shared" si="106"/>
        <v>0</v>
      </c>
      <c r="K124" s="1">
        <f t="shared" si="106"/>
        <v>0</v>
      </c>
      <c r="L124" s="1">
        <f t="shared" si="106"/>
        <v>10</v>
      </c>
      <c r="M124" s="1">
        <f t="shared" si="106"/>
        <v>16</v>
      </c>
      <c r="N124" s="1">
        <f t="shared" si="106"/>
        <v>0</v>
      </c>
      <c r="O124" s="1">
        <f t="shared" si="106"/>
        <v>0</v>
      </c>
      <c r="P124" s="1">
        <f t="shared" si="106"/>
        <v>65</v>
      </c>
      <c r="Q124" s="1">
        <f t="shared" si="106"/>
        <v>288</v>
      </c>
      <c r="R124" s="1">
        <f t="shared" si="106"/>
        <v>0</v>
      </c>
      <c r="S124" s="1">
        <f t="shared" si="106"/>
        <v>13</v>
      </c>
      <c r="T124" s="1">
        <f t="shared" si="106"/>
        <v>10</v>
      </c>
      <c r="U124" s="1">
        <f t="shared" si="106"/>
        <v>7</v>
      </c>
      <c r="V124" s="1">
        <f t="shared" si="106"/>
        <v>4</v>
      </c>
      <c r="W124" s="1">
        <f t="shared" si="106"/>
        <v>14</v>
      </c>
    </row>
    <row r="125" spans="1:23" ht="20.100000000000001" customHeight="1">
      <c r="A125" s="1" t="s">
        <v>20</v>
      </c>
      <c r="B125" s="1">
        <f>SUM(D125,V125)</f>
        <v>96</v>
      </c>
      <c r="C125" s="1">
        <f>SUM(E125,W125)</f>
        <v>375</v>
      </c>
      <c r="D125" s="1">
        <f>SUM(F125,H125,L125,N125,P125,R125,T125,J125)</f>
        <v>91</v>
      </c>
      <c r="E125" s="1">
        <f>SUM(G125,I125,M125,O125,Q125,S125,U125,K125)</f>
        <v>365</v>
      </c>
      <c r="F125" s="1">
        <f>F129+F133</f>
        <v>4</v>
      </c>
      <c r="G125" s="1">
        <f t="shared" si="106"/>
        <v>5</v>
      </c>
      <c r="H125" s="1">
        <f t="shared" si="106"/>
        <v>8</v>
      </c>
      <c r="I125" s="1">
        <f t="shared" si="106"/>
        <v>23</v>
      </c>
      <c r="J125" s="1">
        <f t="shared" si="106"/>
        <v>0</v>
      </c>
      <c r="K125" s="1">
        <f t="shared" si="106"/>
        <v>0</v>
      </c>
      <c r="L125" s="1">
        <f t="shared" si="106"/>
        <v>4</v>
      </c>
      <c r="M125" s="1">
        <f t="shared" si="106"/>
        <v>12</v>
      </c>
      <c r="N125" s="1">
        <f t="shared" si="106"/>
        <v>0</v>
      </c>
      <c r="O125" s="1">
        <f t="shared" si="106"/>
        <v>1</v>
      </c>
      <c r="P125" s="1">
        <f t="shared" si="106"/>
        <v>63</v>
      </c>
      <c r="Q125" s="1">
        <f t="shared" si="106"/>
        <v>306</v>
      </c>
      <c r="R125" s="1">
        <f t="shared" si="106"/>
        <v>2</v>
      </c>
      <c r="S125" s="1">
        <f t="shared" si="106"/>
        <v>11</v>
      </c>
      <c r="T125" s="1">
        <f t="shared" si="106"/>
        <v>10</v>
      </c>
      <c r="U125" s="1">
        <f t="shared" si="106"/>
        <v>7</v>
      </c>
      <c r="V125" s="1">
        <f t="shared" si="106"/>
        <v>5</v>
      </c>
      <c r="W125" s="1">
        <f t="shared" si="106"/>
        <v>10</v>
      </c>
    </row>
    <row r="126" spans="1:23" ht="20.100000000000001" customHeight="1"/>
    <row r="127" spans="1:23" ht="20.100000000000001" customHeight="1">
      <c r="A127" s="1" t="s">
        <v>36</v>
      </c>
      <c r="B127" s="1">
        <f>SUM(B128:B129)</f>
        <v>174</v>
      </c>
      <c r="C127" s="1">
        <f t="shared" ref="C127" si="107">SUM(C128:C129)</f>
        <v>703</v>
      </c>
      <c r="D127" s="1">
        <f t="shared" ref="D127" si="108">SUM(D128:D129)</f>
        <v>172</v>
      </c>
      <c r="E127" s="1">
        <f t="shared" ref="E127" si="109">SUM(E128:E129)</f>
        <v>694</v>
      </c>
      <c r="F127" s="1">
        <f t="shared" ref="F127:W127" si="110">F128+F129</f>
        <v>7</v>
      </c>
      <c r="G127" s="1">
        <f t="shared" si="110"/>
        <v>21</v>
      </c>
      <c r="H127" s="1">
        <f t="shared" si="110"/>
        <v>13</v>
      </c>
      <c r="I127" s="1">
        <f t="shared" si="110"/>
        <v>40</v>
      </c>
      <c r="J127" s="1">
        <f t="shared" si="110"/>
        <v>0</v>
      </c>
      <c r="K127" s="1">
        <f t="shared" si="110"/>
        <v>0</v>
      </c>
      <c r="L127" s="1">
        <f t="shared" si="110"/>
        <v>12</v>
      </c>
      <c r="M127" s="1">
        <f t="shared" si="110"/>
        <v>26</v>
      </c>
      <c r="N127" s="1">
        <f t="shared" si="110"/>
        <v>0</v>
      </c>
      <c r="O127" s="1">
        <f t="shared" si="110"/>
        <v>1</v>
      </c>
      <c r="P127" s="1">
        <f t="shared" si="110"/>
        <v>119</v>
      </c>
      <c r="Q127" s="1">
        <f t="shared" si="110"/>
        <v>568</v>
      </c>
      <c r="R127" s="1">
        <f t="shared" si="110"/>
        <v>2</v>
      </c>
      <c r="S127" s="1">
        <f t="shared" si="110"/>
        <v>24</v>
      </c>
      <c r="T127" s="1">
        <f t="shared" si="110"/>
        <v>19</v>
      </c>
      <c r="U127" s="1">
        <f t="shared" si="110"/>
        <v>14</v>
      </c>
      <c r="V127" s="1">
        <f t="shared" si="110"/>
        <v>2</v>
      </c>
      <c r="W127" s="1">
        <f t="shared" si="110"/>
        <v>9</v>
      </c>
    </row>
    <row r="128" spans="1:23" ht="20.100000000000001" customHeight="1">
      <c r="A128" s="1" t="s">
        <v>19</v>
      </c>
      <c r="B128" s="1">
        <f>SUM(D128,V128)</f>
        <v>85</v>
      </c>
      <c r="C128" s="1">
        <f>SUM(E128,W128)</f>
        <v>353</v>
      </c>
      <c r="D128" s="1">
        <f>SUM(F128,H128,L128,N128,P128,R128,T128,J128)</f>
        <v>85</v>
      </c>
      <c r="E128" s="1">
        <f>SUM(G128,I128,M128,O128,Q128,S128,U128,K128)</f>
        <v>346</v>
      </c>
      <c r="F128" s="9">
        <v>3</v>
      </c>
      <c r="G128" s="9">
        <v>16</v>
      </c>
      <c r="H128" s="9">
        <v>5</v>
      </c>
      <c r="I128" s="9">
        <v>18</v>
      </c>
      <c r="J128" s="9">
        <v>0</v>
      </c>
      <c r="K128" s="9">
        <v>0</v>
      </c>
      <c r="L128" s="9">
        <v>9</v>
      </c>
      <c r="M128" s="9">
        <v>16</v>
      </c>
      <c r="N128" s="9">
        <v>0</v>
      </c>
      <c r="O128" s="9">
        <v>0</v>
      </c>
      <c r="P128" s="9">
        <v>59</v>
      </c>
      <c r="Q128" s="9">
        <v>276</v>
      </c>
      <c r="R128" s="9">
        <v>0</v>
      </c>
      <c r="S128" s="9">
        <v>13</v>
      </c>
      <c r="T128" s="9">
        <v>9</v>
      </c>
      <c r="U128" s="9">
        <v>7</v>
      </c>
      <c r="V128" s="9">
        <v>0</v>
      </c>
      <c r="W128" s="9">
        <v>7</v>
      </c>
    </row>
    <row r="129" spans="1:23" ht="20.100000000000001" customHeight="1">
      <c r="A129" s="1" t="s">
        <v>20</v>
      </c>
      <c r="B129" s="1">
        <f>SUM(D129,V129)</f>
        <v>89</v>
      </c>
      <c r="C129" s="1">
        <f>SUM(E129,W129)</f>
        <v>350</v>
      </c>
      <c r="D129" s="1">
        <f>SUM(F129,H129,L129,N129,P129,R129,T129,J129)</f>
        <v>87</v>
      </c>
      <c r="E129" s="1">
        <f>SUM(G129,I129,M129,O129,Q129,S129,U129,K129)</f>
        <v>348</v>
      </c>
      <c r="F129" s="9">
        <v>4</v>
      </c>
      <c r="G129" s="9">
        <v>5</v>
      </c>
      <c r="H129" s="9">
        <v>8</v>
      </c>
      <c r="I129" s="9">
        <v>22</v>
      </c>
      <c r="J129" s="9">
        <v>0</v>
      </c>
      <c r="K129" s="9">
        <v>0</v>
      </c>
      <c r="L129" s="9">
        <v>3</v>
      </c>
      <c r="M129" s="9">
        <v>10</v>
      </c>
      <c r="N129" s="9">
        <v>0</v>
      </c>
      <c r="O129" s="9">
        <v>1</v>
      </c>
      <c r="P129" s="9">
        <v>60</v>
      </c>
      <c r="Q129" s="9">
        <v>292</v>
      </c>
      <c r="R129" s="9">
        <v>2</v>
      </c>
      <c r="S129" s="9">
        <v>11</v>
      </c>
      <c r="T129" s="9">
        <v>10</v>
      </c>
      <c r="U129" s="9">
        <v>7</v>
      </c>
      <c r="V129" s="9">
        <v>2</v>
      </c>
      <c r="W129" s="9">
        <v>2</v>
      </c>
    </row>
    <row r="130" spans="1:23" ht="20.100000000000001" customHeight="1"/>
    <row r="131" spans="1:23" ht="20.100000000000001" customHeight="1">
      <c r="A131" s="1" t="s">
        <v>37</v>
      </c>
      <c r="B131" s="1">
        <f>SUM(B132:B133)</f>
        <v>20</v>
      </c>
      <c r="C131" s="1">
        <f t="shared" ref="C131" si="111">SUM(C132:C133)</f>
        <v>46</v>
      </c>
      <c r="D131" s="1">
        <f t="shared" ref="D131" si="112">SUM(D132:D133)</f>
        <v>13</v>
      </c>
      <c r="E131" s="1">
        <f t="shared" ref="E131" si="113">SUM(E132:E133)</f>
        <v>31</v>
      </c>
      <c r="F131" s="1">
        <f t="shared" ref="F131:W131" si="114">F132+F133</f>
        <v>0</v>
      </c>
      <c r="G131" s="1">
        <f t="shared" si="114"/>
        <v>2</v>
      </c>
      <c r="H131" s="1">
        <f t="shared" si="114"/>
        <v>1</v>
      </c>
      <c r="I131" s="1">
        <f t="shared" si="114"/>
        <v>1</v>
      </c>
      <c r="J131" s="1">
        <f t="shared" si="114"/>
        <v>0</v>
      </c>
      <c r="K131" s="1">
        <f t="shared" si="114"/>
        <v>0</v>
      </c>
      <c r="L131" s="1">
        <f t="shared" si="114"/>
        <v>2</v>
      </c>
      <c r="M131" s="1">
        <f t="shared" si="114"/>
        <v>2</v>
      </c>
      <c r="N131" s="1">
        <f t="shared" si="114"/>
        <v>0</v>
      </c>
      <c r="O131" s="1">
        <f t="shared" si="114"/>
        <v>0</v>
      </c>
      <c r="P131" s="1">
        <f t="shared" si="114"/>
        <v>9</v>
      </c>
      <c r="Q131" s="1">
        <f t="shared" si="114"/>
        <v>26</v>
      </c>
      <c r="R131" s="1">
        <f t="shared" si="114"/>
        <v>0</v>
      </c>
      <c r="S131" s="1">
        <f t="shared" si="114"/>
        <v>0</v>
      </c>
      <c r="T131" s="1">
        <f t="shared" si="114"/>
        <v>1</v>
      </c>
      <c r="U131" s="1">
        <f t="shared" si="114"/>
        <v>0</v>
      </c>
      <c r="V131" s="1">
        <f t="shared" si="114"/>
        <v>7</v>
      </c>
      <c r="W131" s="1">
        <f t="shared" si="114"/>
        <v>15</v>
      </c>
    </row>
    <row r="132" spans="1:23" ht="20.100000000000001" customHeight="1">
      <c r="A132" s="1" t="s">
        <v>19</v>
      </c>
      <c r="B132" s="1">
        <f>SUM(D132,V132)</f>
        <v>13</v>
      </c>
      <c r="C132" s="1">
        <f>SUM(E132,W132)</f>
        <v>21</v>
      </c>
      <c r="D132" s="1">
        <f>SUM(F132,H132,L132,N132,P132,R132,T132,J132)</f>
        <v>9</v>
      </c>
      <c r="E132" s="1">
        <f>SUM(G132,I132,M132,O132,Q132,S132,U132,K132)</f>
        <v>14</v>
      </c>
      <c r="F132" s="9">
        <v>0</v>
      </c>
      <c r="G132" s="9">
        <v>2</v>
      </c>
      <c r="H132" s="9">
        <v>1</v>
      </c>
      <c r="I132" s="9">
        <v>0</v>
      </c>
      <c r="J132" s="9">
        <v>0</v>
      </c>
      <c r="K132" s="9">
        <v>0</v>
      </c>
      <c r="L132" s="9">
        <v>1</v>
      </c>
      <c r="M132" s="9">
        <v>0</v>
      </c>
      <c r="N132" s="9">
        <v>0</v>
      </c>
      <c r="O132" s="9">
        <v>0</v>
      </c>
      <c r="P132" s="9">
        <v>6</v>
      </c>
      <c r="Q132" s="9">
        <v>12</v>
      </c>
      <c r="R132" s="9">
        <v>0</v>
      </c>
      <c r="S132" s="9">
        <v>0</v>
      </c>
      <c r="T132" s="9">
        <v>1</v>
      </c>
      <c r="U132" s="9">
        <v>0</v>
      </c>
      <c r="V132" s="9">
        <v>4</v>
      </c>
      <c r="W132" s="9">
        <v>7</v>
      </c>
    </row>
    <row r="133" spans="1:23" ht="20.100000000000001" customHeight="1">
      <c r="A133" s="1" t="s">
        <v>20</v>
      </c>
      <c r="B133" s="1">
        <f>SUM(D133,V133)</f>
        <v>7</v>
      </c>
      <c r="C133" s="1">
        <f>SUM(E133,W133)</f>
        <v>25</v>
      </c>
      <c r="D133" s="1">
        <f>SUM(F133,H133,L133,N133,P133,R133,T133,J133)</f>
        <v>4</v>
      </c>
      <c r="E133" s="1">
        <f>SUM(G133,I133,M133,O133,Q133,S133,U133,K133)</f>
        <v>17</v>
      </c>
      <c r="F133" s="9">
        <v>0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1</v>
      </c>
      <c r="M133" s="9">
        <v>2</v>
      </c>
      <c r="N133" s="9">
        <v>0</v>
      </c>
      <c r="O133" s="9">
        <v>0</v>
      </c>
      <c r="P133" s="9">
        <v>3</v>
      </c>
      <c r="Q133" s="9">
        <v>14</v>
      </c>
      <c r="R133" s="9">
        <v>0</v>
      </c>
      <c r="S133" s="9">
        <v>0</v>
      </c>
      <c r="T133" s="9">
        <v>0</v>
      </c>
      <c r="U133" s="9">
        <v>0</v>
      </c>
      <c r="V133" s="9">
        <v>3</v>
      </c>
      <c r="W133" s="9">
        <v>8</v>
      </c>
    </row>
    <row r="134" spans="1:23" ht="20.100000000000001" customHeight="1"/>
    <row r="135" spans="1:23" ht="20.100000000000001" customHeight="1">
      <c r="A135" s="8" t="s">
        <v>11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20.100000000000001" customHeight="1">
      <c r="A136" s="1" t="s">
        <v>39</v>
      </c>
      <c r="B136" s="1">
        <f>SUM(B137:B138)</f>
        <v>422</v>
      </c>
      <c r="C136" s="1">
        <f t="shared" ref="C136" si="115">SUM(C137:C138)</f>
        <v>773</v>
      </c>
      <c r="D136" s="1">
        <f t="shared" ref="D136" si="116">SUM(D137:D138)</f>
        <v>369</v>
      </c>
      <c r="E136" s="1">
        <f t="shared" ref="E136" si="117">SUM(E137:E138)</f>
        <v>752</v>
      </c>
      <c r="F136" s="1">
        <f t="shared" ref="F136:W136" si="118">F137+F138</f>
        <v>31</v>
      </c>
      <c r="G136" s="1">
        <f t="shared" si="118"/>
        <v>78</v>
      </c>
      <c r="H136" s="1">
        <f t="shared" si="118"/>
        <v>10</v>
      </c>
      <c r="I136" s="1">
        <f t="shared" si="118"/>
        <v>23</v>
      </c>
      <c r="J136" s="1">
        <f t="shared" si="118"/>
        <v>0</v>
      </c>
      <c r="K136" s="1">
        <f t="shared" si="118"/>
        <v>0</v>
      </c>
      <c r="L136" s="1">
        <f t="shared" si="118"/>
        <v>24</v>
      </c>
      <c r="M136" s="1">
        <f t="shared" si="118"/>
        <v>30</v>
      </c>
      <c r="N136" s="1">
        <f t="shared" si="118"/>
        <v>1</v>
      </c>
      <c r="O136" s="1">
        <f t="shared" si="118"/>
        <v>4</v>
      </c>
      <c r="P136" s="1">
        <f t="shared" si="118"/>
        <v>240</v>
      </c>
      <c r="Q136" s="1">
        <f t="shared" si="118"/>
        <v>535</v>
      </c>
      <c r="R136" s="1">
        <f t="shared" si="118"/>
        <v>13</v>
      </c>
      <c r="S136" s="1">
        <f t="shared" si="118"/>
        <v>29</v>
      </c>
      <c r="T136" s="1">
        <f t="shared" si="118"/>
        <v>50</v>
      </c>
      <c r="U136" s="1">
        <f t="shared" si="118"/>
        <v>53</v>
      </c>
      <c r="V136" s="1">
        <f t="shared" si="118"/>
        <v>53</v>
      </c>
      <c r="W136" s="1">
        <f t="shared" si="118"/>
        <v>21</v>
      </c>
    </row>
    <row r="137" spans="1:23" ht="20.100000000000001" customHeight="1">
      <c r="A137" s="1" t="s">
        <v>19</v>
      </c>
      <c r="B137" s="1">
        <f>SUM(D137,V137)</f>
        <v>192</v>
      </c>
      <c r="C137" s="1">
        <f>SUM(E137,W137)</f>
        <v>364</v>
      </c>
      <c r="D137" s="1">
        <f>SUM(F137,H137,L137,N137,P137,R137,T137,J137)</f>
        <v>167</v>
      </c>
      <c r="E137" s="1">
        <f>SUM(G137,I137,M137,O137,Q137,S137,U137,K137)</f>
        <v>353</v>
      </c>
      <c r="F137" s="9">
        <v>19</v>
      </c>
      <c r="G137" s="9">
        <v>50</v>
      </c>
      <c r="H137" s="9">
        <v>6</v>
      </c>
      <c r="I137" s="9">
        <v>12</v>
      </c>
      <c r="J137" s="9">
        <v>0</v>
      </c>
      <c r="K137" s="9">
        <v>0</v>
      </c>
      <c r="L137" s="9">
        <v>14</v>
      </c>
      <c r="M137" s="9">
        <v>17</v>
      </c>
      <c r="N137" s="9">
        <v>0</v>
      </c>
      <c r="O137" s="9">
        <v>1</v>
      </c>
      <c r="P137" s="9">
        <v>98</v>
      </c>
      <c r="Q137" s="9">
        <v>237</v>
      </c>
      <c r="R137" s="9">
        <v>4</v>
      </c>
      <c r="S137" s="9">
        <v>15</v>
      </c>
      <c r="T137" s="9">
        <v>26</v>
      </c>
      <c r="U137" s="9">
        <v>21</v>
      </c>
      <c r="V137" s="9">
        <v>25</v>
      </c>
      <c r="W137" s="9">
        <v>11</v>
      </c>
    </row>
    <row r="138" spans="1:23" ht="20.100000000000001" customHeight="1">
      <c r="A138" s="1" t="s">
        <v>20</v>
      </c>
      <c r="B138" s="1">
        <f>SUM(D138,V138)</f>
        <v>230</v>
      </c>
      <c r="C138" s="1">
        <f>SUM(E138,W138)</f>
        <v>409</v>
      </c>
      <c r="D138" s="1">
        <f>SUM(F138,H138,L138,N138,P138,R138,T138,J138)</f>
        <v>202</v>
      </c>
      <c r="E138" s="1">
        <f>SUM(G138,I138,M138,O138,Q138,S138,U138,K138)</f>
        <v>399</v>
      </c>
      <c r="F138" s="9">
        <v>12</v>
      </c>
      <c r="G138" s="9">
        <v>28</v>
      </c>
      <c r="H138" s="9">
        <v>4</v>
      </c>
      <c r="I138" s="9">
        <v>11</v>
      </c>
      <c r="J138" s="9">
        <v>0</v>
      </c>
      <c r="K138" s="9">
        <v>0</v>
      </c>
      <c r="L138" s="9">
        <v>10</v>
      </c>
      <c r="M138" s="9">
        <v>13</v>
      </c>
      <c r="N138" s="9">
        <v>1</v>
      </c>
      <c r="O138" s="9">
        <v>3</v>
      </c>
      <c r="P138" s="9">
        <v>142</v>
      </c>
      <c r="Q138" s="9">
        <v>298</v>
      </c>
      <c r="R138" s="9">
        <v>9</v>
      </c>
      <c r="S138" s="9">
        <v>14</v>
      </c>
      <c r="T138" s="9">
        <v>24</v>
      </c>
      <c r="U138" s="9">
        <v>32</v>
      </c>
      <c r="V138" s="9">
        <v>28</v>
      </c>
      <c r="W138" s="9">
        <v>10</v>
      </c>
    </row>
    <row r="139" spans="1:23" ht="20.100000000000001" customHeight="1"/>
    <row r="140" spans="1:23" ht="20.100000000000001" customHeight="1">
      <c r="A140" s="8" t="s">
        <v>24</v>
      </c>
      <c r="B140" s="5">
        <f t="shared" ref="B140:C140" si="119">B141+B142</f>
        <v>5388</v>
      </c>
      <c r="C140" s="5">
        <f t="shared" si="119"/>
        <v>14017</v>
      </c>
      <c r="D140" s="5">
        <f>D141+D142</f>
        <v>4915</v>
      </c>
      <c r="E140" s="5">
        <f>E141+E142</f>
        <v>12997</v>
      </c>
      <c r="F140" s="5">
        <f t="shared" ref="F140:W140" si="120">F141+F142</f>
        <v>638</v>
      </c>
      <c r="G140" s="5">
        <f t="shared" si="120"/>
        <v>1537</v>
      </c>
      <c r="H140" s="5">
        <f t="shared" si="120"/>
        <v>241</v>
      </c>
      <c r="I140" s="5">
        <f t="shared" si="120"/>
        <v>697</v>
      </c>
      <c r="J140" s="5">
        <f t="shared" si="120"/>
        <v>4</v>
      </c>
      <c r="K140" s="5">
        <f t="shared" si="120"/>
        <v>6</v>
      </c>
      <c r="L140" s="5">
        <f t="shared" si="120"/>
        <v>231</v>
      </c>
      <c r="M140" s="5">
        <f t="shared" si="120"/>
        <v>635</v>
      </c>
      <c r="N140" s="5">
        <f t="shared" si="120"/>
        <v>8</v>
      </c>
      <c r="O140" s="5">
        <f t="shared" si="120"/>
        <v>28</v>
      </c>
      <c r="P140" s="5">
        <f t="shared" si="120"/>
        <v>3184</v>
      </c>
      <c r="Q140" s="5">
        <f t="shared" si="120"/>
        <v>9282</v>
      </c>
      <c r="R140" s="5">
        <f t="shared" si="120"/>
        <v>158</v>
      </c>
      <c r="S140" s="5">
        <f t="shared" si="120"/>
        <v>479</v>
      </c>
      <c r="T140" s="5">
        <f t="shared" si="120"/>
        <v>451</v>
      </c>
      <c r="U140" s="5">
        <f t="shared" si="120"/>
        <v>333</v>
      </c>
      <c r="V140" s="5">
        <f t="shared" si="120"/>
        <v>473</v>
      </c>
      <c r="W140" s="5">
        <f t="shared" si="120"/>
        <v>1020</v>
      </c>
    </row>
    <row r="141" spans="1:23" ht="20.100000000000001" customHeight="1">
      <c r="A141" s="1" t="s">
        <v>19</v>
      </c>
      <c r="B141" s="1">
        <f>SUM(D141,V141)</f>
        <v>2914</v>
      </c>
      <c r="C141" s="1">
        <f>SUM(E141,W141)</f>
        <v>7768</v>
      </c>
      <c r="D141" s="1">
        <f>SUM(F141,H141,L141,N141,P141,R141,T141,J141)</f>
        <v>2679</v>
      </c>
      <c r="E141" s="1">
        <f>SUM(G141,I141,M141,O141,Q141,S141,U141,K141)</f>
        <v>7275</v>
      </c>
      <c r="F141" s="1">
        <f>F145+F149</f>
        <v>320</v>
      </c>
      <c r="G141" s="1">
        <f t="shared" ref="G141:W142" si="121">G145+G149</f>
        <v>837</v>
      </c>
      <c r="H141" s="1">
        <f t="shared" si="121"/>
        <v>172</v>
      </c>
      <c r="I141" s="1">
        <f t="shared" si="121"/>
        <v>435</v>
      </c>
      <c r="J141" s="1">
        <f t="shared" si="121"/>
        <v>1</v>
      </c>
      <c r="K141" s="1">
        <f t="shared" si="121"/>
        <v>4</v>
      </c>
      <c r="L141" s="1">
        <f t="shared" si="121"/>
        <v>123</v>
      </c>
      <c r="M141" s="1">
        <f t="shared" si="121"/>
        <v>372</v>
      </c>
      <c r="N141" s="1">
        <f t="shared" si="121"/>
        <v>3</v>
      </c>
      <c r="O141" s="1">
        <f t="shared" si="121"/>
        <v>14</v>
      </c>
      <c r="P141" s="1">
        <f t="shared" si="121"/>
        <v>1730</v>
      </c>
      <c r="Q141" s="1">
        <f t="shared" si="121"/>
        <v>5158</v>
      </c>
      <c r="R141" s="1">
        <f t="shared" si="121"/>
        <v>100</v>
      </c>
      <c r="S141" s="1">
        <f t="shared" si="121"/>
        <v>281</v>
      </c>
      <c r="T141" s="1">
        <f t="shared" si="121"/>
        <v>230</v>
      </c>
      <c r="U141" s="1">
        <f t="shared" si="121"/>
        <v>174</v>
      </c>
      <c r="V141" s="1">
        <f t="shared" si="121"/>
        <v>235</v>
      </c>
      <c r="W141" s="1">
        <f t="shared" si="121"/>
        <v>493</v>
      </c>
    </row>
    <row r="142" spans="1:23" ht="20.100000000000001" customHeight="1">
      <c r="A142" s="1" t="s">
        <v>20</v>
      </c>
      <c r="B142" s="1">
        <f>SUM(D142,V142)</f>
        <v>2474</v>
      </c>
      <c r="C142" s="1">
        <f>SUM(E142,W142)</f>
        <v>6249</v>
      </c>
      <c r="D142" s="1">
        <f>SUM(F142,H142,L142,N142,P142,R142,T142,J142)</f>
        <v>2236</v>
      </c>
      <c r="E142" s="1">
        <f>SUM(G142,I142,M142,O142,Q142,S142,U142,K142)</f>
        <v>5722</v>
      </c>
      <c r="F142" s="1">
        <f>F146+F150</f>
        <v>318</v>
      </c>
      <c r="G142" s="1">
        <f t="shared" si="121"/>
        <v>700</v>
      </c>
      <c r="H142" s="1">
        <f t="shared" si="121"/>
        <v>69</v>
      </c>
      <c r="I142" s="1">
        <f t="shared" si="121"/>
        <v>262</v>
      </c>
      <c r="J142" s="1">
        <f t="shared" si="121"/>
        <v>3</v>
      </c>
      <c r="K142" s="1">
        <f t="shared" si="121"/>
        <v>2</v>
      </c>
      <c r="L142" s="1">
        <f t="shared" si="121"/>
        <v>108</v>
      </c>
      <c r="M142" s="1">
        <f t="shared" si="121"/>
        <v>263</v>
      </c>
      <c r="N142" s="1">
        <f t="shared" si="121"/>
        <v>5</v>
      </c>
      <c r="O142" s="1">
        <f t="shared" si="121"/>
        <v>14</v>
      </c>
      <c r="P142" s="1">
        <f t="shared" si="121"/>
        <v>1454</v>
      </c>
      <c r="Q142" s="1">
        <f t="shared" si="121"/>
        <v>4124</v>
      </c>
      <c r="R142" s="1">
        <f t="shared" si="121"/>
        <v>58</v>
      </c>
      <c r="S142" s="1">
        <f t="shared" si="121"/>
        <v>198</v>
      </c>
      <c r="T142" s="1">
        <f t="shared" si="121"/>
        <v>221</v>
      </c>
      <c r="U142" s="1">
        <f t="shared" si="121"/>
        <v>159</v>
      </c>
      <c r="V142" s="1">
        <f t="shared" si="121"/>
        <v>238</v>
      </c>
      <c r="W142" s="1">
        <f t="shared" si="121"/>
        <v>527</v>
      </c>
    </row>
    <row r="143" spans="1:23" ht="20.100000000000001" customHeight="1"/>
    <row r="144" spans="1:23" ht="20.100000000000001" customHeight="1">
      <c r="A144" s="1" t="s">
        <v>36</v>
      </c>
      <c r="B144" s="1">
        <f>SUM(B145:B146)</f>
        <v>4934</v>
      </c>
      <c r="C144" s="1">
        <f t="shared" ref="C144" si="122">SUM(C145:C146)</f>
        <v>12148</v>
      </c>
      <c r="D144" s="1">
        <f t="shared" ref="D144" si="123">SUM(D145:D146)</f>
        <v>4624</v>
      </c>
      <c r="E144" s="1">
        <f t="shared" ref="E144" si="124">SUM(E145:E146)</f>
        <v>11649</v>
      </c>
      <c r="F144" s="1">
        <f t="shared" ref="F144:W144" si="125">F145+F146</f>
        <v>616</v>
      </c>
      <c r="G144" s="1">
        <f t="shared" si="125"/>
        <v>1433</v>
      </c>
      <c r="H144" s="1">
        <f t="shared" si="125"/>
        <v>226</v>
      </c>
      <c r="I144" s="1">
        <f t="shared" si="125"/>
        <v>644</v>
      </c>
      <c r="J144" s="1">
        <f t="shared" si="125"/>
        <v>4</v>
      </c>
      <c r="K144" s="1">
        <f t="shared" si="125"/>
        <v>4</v>
      </c>
      <c r="L144" s="1">
        <f t="shared" si="125"/>
        <v>203</v>
      </c>
      <c r="M144" s="1">
        <f t="shared" si="125"/>
        <v>544</v>
      </c>
      <c r="N144" s="1">
        <f t="shared" si="125"/>
        <v>7</v>
      </c>
      <c r="O144" s="1">
        <f t="shared" si="125"/>
        <v>23</v>
      </c>
      <c r="P144" s="1">
        <f t="shared" si="125"/>
        <v>2992</v>
      </c>
      <c r="Q144" s="1">
        <f t="shared" si="125"/>
        <v>8248</v>
      </c>
      <c r="R144" s="1">
        <f t="shared" si="125"/>
        <v>142</v>
      </c>
      <c r="S144" s="1">
        <f t="shared" si="125"/>
        <v>432</v>
      </c>
      <c r="T144" s="1">
        <f t="shared" si="125"/>
        <v>434</v>
      </c>
      <c r="U144" s="1">
        <f t="shared" si="125"/>
        <v>321</v>
      </c>
      <c r="V144" s="1">
        <f t="shared" si="125"/>
        <v>310</v>
      </c>
      <c r="W144" s="1">
        <f t="shared" si="125"/>
        <v>499</v>
      </c>
    </row>
    <row r="145" spans="1:23" ht="20.100000000000001" customHeight="1">
      <c r="A145" s="1" t="s">
        <v>19</v>
      </c>
      <c r="B145" s="1">
        <f>SUM(D145,V145)</f>
        <v>2686</v>
      </c>
      <c r="C145" s="1">
        <f>SUM(E145,W145)</f>
        <v>6855</v>
      </c>
      <c r="D145" s="1">
        <f>SUM(F145,H145,L145,N145,P145,R145,T145,J145)</f>
        <v>2531</v>
      </c>
      <c r="E145" s="1">
        <f>SUM(G145,I145,M145,O145,Q145,S145,U145,K145)</f>
        <v>6592</v>
      </c>
      <c r="F145" s="9">
        <v>311</v>
      </c>
      <c r="G145" s="9">
        <v>775</v>
      </c>
      <c r="H145" s="9">
        <v>166</v>
      </c>
      <c r="I145" s="9">
        <v>402</v>
      </c>
      <c r="J145" s="9">
        <v>1</v>
      </c>
      <c r="K145" s="9">
        <v>2</v>
      </c>
      <c r="L145" s="9">
        <v>103</v>
      </c>
      <c r="M145" s="9">
        <v>325</v>
      </c>
      <c r="N145" s="9">
        <v>2</v>
      </c>
      <c r="O145" s="9">
        <v>11</v>
      </c>
      <c r="P145" s="9">
        <v>1634</v>
      </c>
      <c r="Q145" s="9">
        <v>4650</v>
      </c>
      <c r="R145" s="9">
        <v>91</v>
      </c>
      <c r="S145" s="9">
        <v>257</v>
      </c>
      <c r="T145" s="9">
        <v>223</v>
      </c>
      <c r="U145" s="9">
        <v>170</v>
      </c>
      <c r="V145" s="9">
        <v>155</v>
      </c>
      <c r="W145" s="9">
        <v>263</v>
      </c>
    </row>
    <row r="146" spans="1:23" ht="20.100000000000001" customHeight="1">
      <c r="A146" s="1" t="s">
        <v>20</v>
      </c>
      <c r="B146" s="1">
        <f>SUM(D146,V146)</f>
        <v>2248</v>
      </c>
      <c r="C146" s="1">
        <f>SUM(E146,W146)</f>
        <v>5293</v>
      </c>
      <c r="D146" s="1">
        <f>SUM(F146,H146,L146,N146,P146,R146,T146,J146)</f>
        <v>2093</v>
      </c>
      <c r="E146" s="1">
        <f>SUM(G146,I146,M146,O146,Q146,S146,U146,K146)</f>
        <v>5057</v>
      </c>
      <c r="F146" s="9">
        <v>305</v>
      </c>
      <c r="G146" s="9">
        <v>658</v>
      </c>
      <c r="H146" s="9">
        <v>60</v>
      </c>
      <c r="I146" s="9">
        <v>242</v>
      </c>
      <c r="J146" s="9">
        <v>3</v>
      </c>
      <c r="K146" s="9">
        <v>2</v>
      </c>
      <c r="L146" s="9">
        <v>100</v>
      </c>
      <c r="M146" s="9">
        <v>219</v>
      </c>
      <c r="N146" s="9">
        <v>5</v>
      </c>
      <c r="O146" s="9">
        <v>12</v>
      </c>
      <c r="P146" s="9">
        <v>1358</v>
      </c>
      <c r="Q146" s="9">
        <v>3598</v>
      </c>
      <c r="R146" s="9">
        <v>51</v>
      </c>
      <c r="S146" s="9">
        <v>175</v>
      </c>
      <c r="T146" s="9">
        <v>211</v>
      </c>
      <c r="U146" s="9">
        <v>151</v>
      </c>
      <c r="V146" s="9">
        <v>155</v>
      </c>
      <c r="W146" s="9">
        <v>236</v>
      </c>
    </row>
    <row r="147" spans="1:23" ht="20.100000000000001" customHeight="1"/>
    <row r="148" spans="1:23" ht="20.100000000000001" customHeight="1">
      <c r="A148" s="1" t="s">
        <v>37</v>
      </c>
      <c r="B148" s="1">
        <f>SUM(B149:B150)</f>
        <v>454</v>
      </c>
      <c r="C148" s="1">
        <f t="shared" ref="C148" si="126">SUM(C149:C150)</f>
        <v>1869</v>
      </c>
      <c r="D148" s="1">
        <f t="shared" ref="D148" si="127">SUM(D149:D150)</f>
        <v>291</v>
      </c>
      <c r="E148" s="1">
        <f t="shared" ref="E148" si="128">SUM(E149:E150)</f>
        <v>1348</v>
      </c>
      <c r="F148" s="1">
        <f t="shared" ref="F148:W148" si="129">F149+F150</f>
        <v>22</v>
      </c>
      <c r="G148" s="1">
        <f t="shared" si="129"/>
        <v>104</v>
      </c>
      <c r="H148" s="1">
        <f t="shared" si="129"/>
        <v>15</v>
      </c>
      <c r="I148" s="1">
        <f t="shared" si="129"/>
        <v>53</v>
      </c>
      <c r="J148" s="1">
        <f t="shared" si="129"/>
        <v>0</v>
      </c>
      <c r="K148" s="1">
        <f t="shared" si="129"/>
        <v>2</v>
      </c>
      <c r="L148" s="1">
        <f t="shared" si="129"/>
        <v>28</v>
      </c>
      <c r="M148" s="1">
        <f t="shared" si="129"/>
        <v>91</v>
      </c>
      <c r="N148" s="1">
        <f t="shared" si="129"/>
        <v>1</v>
      </c>
      <c r="O148" s="1">
        <f t="shared" si="129"/>
        <v>5</v>
      </c>
      <c r="P148" s="1">
        <f t="shared" si="129"/>
        <v>192</v>
      </c>
      <c r="Q148" s="1">
        <f t="shared" si="129"/>
        <v>1034</v>
      </c>
      <c r="R148" s="1">
        <f t="shared" si="129"/>
        <v>16</v>
      </c>
      <c r="S148" s="1">
        <f t="shared" si="129"/>
        <v>47</v>
      </c>
      <c r="T148" s="1">
        <f t="shared" si="129"/>
        <v>17</v>
      </c>
      <c r="U148" s="1">
        <f t="shared" si="129"/>
        <v>12</v>
      </c>
      <c r="V148" s="1">
        <f t="shared" si="129"/>
        <v>163</v>
      </c>
      <c r="W148" s="1">
        <f t="shared" si="129"/>
        <v>521</v>
      </c>
    </row>
    <row r="149" spans="1:23" ht="20.100000000000001" customHeight="1">
      <c r="A149" s="1" t="s">
        <v>19</v>
      </c>
      <c r="B149" s="1">
        <f>SUM(D149,V149)</f>
        <v>228</v>
      </c>
      <c r="C149" s="1">
        <f>SUM(E149,W149)</f>
        <v>913</v>
      </c>
      <c r="D149" s="1">
        <f>SUM(F149,H149,L149,N149,P149,R149,T149,J149)</f>
        <v>148</v>
      </c>
      <c r="E149" s="1">
        <f>SUM(G149,I149,M149,O149,Q149,S149,U149,K149)</f>
        <v>683</v>
      </c>
      <c r="F149" s="9">
        <v>9</v>
      </c>
      <c r="G149" s="9">
        <v>62</v>
      </c>
      <c r="H149" s="9">
        <v>6</v>
      </c>
      <c r="I149" s="9">
        <v>33</v>
      </c>
      <c r="J149" s="9">
        <v>0</v>
      </c>
      <c r="K149" s="9">
        <v>2</v>
      </c>
      <c r="L149" s="9">
        <v>20</v>
      </c>
      <c r="M149" s="9">
        <v>47</v>
      </c>
      <c r="N149" s="9">
        <v>1</v>
      </c>
      <c r="O149" s="9">
        <v>3</v>
      </c>
      <c r="P149" s="9">
        <v>96</v>
      </c>
      <c r="Q149" s="9">
        <v>508</v>
      </c>
      <c r="R149" s="9">
        <v>9</v>
      </c>
      <c r="S149" s="9">
        <v>24</v>
      </c>
      <c r="T149" s="9">
        <v>7</v>
      </c>
      <c r="U149" s="9">
        <v>4</v>
      </c>
      <c r="V149" s="9">
        <v>80</v>
      </c>
      <c r="W149" s="9">
        <v>230</v>
      </c>
    </row>
    <row r="150" spans="1:23" ht="20.100000000000001" customHeight="1">
      <c r="A150" s="1" t="s">
        <v>20</v>
      </c>
      <c r="B150" s="1">
        <f>SUM(D150,V150)</f>
        <v>226</v>
      </c>
      <c r="C150" s="1">
        <f>SUM(E150,W150)</f>
        <v>956</v>
      </c>
      <c r="D150" s="1">
        <f>SUM(F150,H150,L150,N150,P150,R150,T150,J150)</f>
        <v>143</v>
      </c>
      <c r="E150" s="1">
        <f>SUM(G150,I150,M150,O150,Q150,S150,U150,K150)</f>
        <v>665</v>
      </c>
      <c r="F150" s="9">
        <v>13</v>
      </c>
      <c r="G150" s="9">
        <v>42</v>
      </c>
      <c r="H150" s="9">
        <v>9</v>
      </c>
      <c r="I150" s="9">
        <v>20</v>
      </c>
      <c r="J150" s="9">
        <v>0</v>
      </c>
      <c r="K150" s="9">
        <v>0</v>
      </c>
      <c r="L150" s="9">
        <v>8</v>
      </c>
      <c r="M150" s="9">
        <v>44</v>
      </c>
      <c r="N150" s="9">
        <v>0</v>
      </c>
      <c r="O150" s="9">
        <v>2</v>
      </c>
      <c r="P150" s="9">
        <v>96</v>
      </c>
      <c r="Q150" s="9">
        <v>526</v>
      </c>
      <c r="R150" s="9">
        <v>7</v>
      </c>
      <c r="S150" s="9">
        <v>23</v>
      </c>
      <c r="T150" s="9">
        <v>10</v>
      </c>
      <c r="U150" s="9">
        <v>8</v>
      </c>
      <c r="V150" s="9">
        <v>83</v>
      </c>
      <c r="W150" s="9">
        <v>291</v>
      </c>
    </row>
    <row r="151" spans="1:23" ht="20.100000000000001" customHeight="1"/>
    <row r="152" spans="1:23" ht="20.100000000000001" customHeight="1">
      <c r="A152" s="8" t="s">
        <v>12</v>
      </c>
      <c r="B152" s="5">
        <f t="shared" ref="B152:C152" si="130">B153+B154</f>
        <v>371</v>
      </c>
      <c r="C152" s="5">
        <f t="shared" si="130"/>
        <v>848</v>
      </c>
      <c r="D152" s="5">
        <f>D153+D154</f>
        <v>358</v>
      </c>
      <c r="E152" s="5">
        <f>E153+E154</f>
        <v>798</v>
      </c>
      <c r="F152" s="5">
        <f t="shared" ref="F152:W152" si="131">F153+F154</f>
        <v>56</v>
      </c>
      <c r="G152" s="5">
        <f t="shared" si="131"/>
        <v>155</v>
      </c>
      <c r="H152" s="5">
        <f t="shared" si="131"/>
        <v>12</v>
      </c>
      <c r="I152" s="5">
        <f t="shared" si="131"/>
        <v>33</v>
      </c>
      <c r="J152" s="5">
        <f t="shared" si="131"/>
        <v>0</v>
      </c>
      <c r="K152" s="5">
        <f t="shared" si="131"/>
        <v>0</v>
      </c>
      <c r="L152" s="5">
        <f t="shared" si="131"/>
        <v>2</v>
      </c>
      <c r="M152" s="5">
        <f t="shared" si="131"/>
        <v>50</v>
      </c>
      <c r="N152" s="5">
        <f t="shared" si="131"/>
        <v>1</v>
      </c>
      <c r="O152" s="5">
        <f t="shared" si="131"/>
        <v>4</v>
      </c>
      <c r="P152" s="5">
        <f t="shared" si="131"/>
        <v>177</v>
      </c>
      <c r="Q152" s="5">
        <f t="shared" si="131"/>
        <v>506</v>
      </c>
      <c r="R152" s="5">
        <f t="shared" si="131"/>
        <v>12</v>
      </c>
      <c r="S152" s="5">
        <f t="shared" si="131"/>
        <v>22</v>
      </c>
      <c r="T152" s="5">
        <f t="shared" si="131"/>
        <v>98</v>
      </c>
      <c r="U152" s="5">
        <f t="shared" si="131"/>
        <v>28</v>
      </c>
      <c r="V152" s="5">
        <f t="shared" si="131"/>
        <v>13</v>
      </c>
      <c r="W152" s="5">
        <f t="shared" si="131"/>
        <v>50</v>
      </c>
    </row>
    <row r="153" spans="1:23" ht="20.100000000000001" customHeight="1">
      <c r="A153" s="1" t="s">
        <v>19</v>
      </c>
      <c r="B153" s="1">
        <f>SUM(D153,V153)</f>
        <v>159</v>
      </c>
      <c r="C153" s="1">
        <f>SUM(E153,W153)</f>
        <v>451</v>
      </c>
      <c r="D153" s="1">
        <f>SUM(F153,H153,L153,N153,P153,R153,T153,J153)</f>
        <v>152</v>
      </c>
      <c r="E153" s="1">
        <f>SUM(G153,I153,M153,O153,Q153,S153,U153,K153)</f>
        <v>423</v>
      </c>
      <c r="F153" s="1">
        <f>F157+F161</f>
        <v>30</v>
      </c>
      <c r="G153" s="1">
        <f>G157+G161</f>
        <v>79</v>
      </c>
      <c r="H153" s="1">
        <f t="shared" ref="G153:W154" si="132">H157+H161</f>
        <v>5</v>
      </c>
      <c r="I153" s="1">
        <f t="shared" si="132"/>
        <v>17</v>
      </c>
      <c r="J153" s="1">
        <f t="shared" si="132"/>
        <v>0</v>
      </c>
      <c r="K153" s="1">
        <f t="shared" si="132"/>
        <v>0</v>
      </c>
      <c r="L153" s="1">
        <f t="shared" si="132"/>
        <v>0</v>
      </c>
      <c r="M153" s="1">
        <f t="shared" si="132"/>
        <v>31</v>
      </c>
      <c r="N153" s="1">
        <f t="shared" si="132"/>
        <v>1</v>
      </c>
      <c r="O153" s="1">
        <f t="shared" si="132"/>
        <v>3</v>
      </c>
      <c r="P153" s="1">
        <f t="shared" si="132"/>
        <v>75</v>
      </c>
      <c r="Q153" s="1">
        <f t="shared" si="132"/>
        <v>264</v>
      </c>
      <c r="R153" s="1">
        <f t="shared" si="132"/>
        <v>5</v>
      </c>
      <c r="S153" s="1">
        <f t="shared" si="132"/>
        <v>16</v>
      </c>
      <c r="T153" s="1">
        <f t="shared" si="132"/>
        <v>36</v>
      </c>
      <c r="U153" s="1">
        <f t="shared" si="132"/>
        <v>13</v>
      </c>
      <c r="V153" s="1">
        <f t="shared" si="132"/>
        <v>7</v>
      </c>
      <c r="W153" s="1">
        <f t="shared" si="132"/>
        <v>28</v>
      </c>
    </row>
    <row r="154" spans="1:23" ht="20.100000000000001" customHeight="1">
      <c r="A154" s="1" t="s">
        <v>20</v>
      </c>
      <c r="B154" s="1">
        <f>SUM(D154,V154)</f>
        <v>212</v>
      </c>
      <c r="C154" s="1">
        <f>SUM(E154,W154)</f>
        <v>397</v>
      </c>
      <c r="D154" s="1">
        <f>SUM(F154,H154,L154,N154,P154,R154,T154,J154)</f>
        <v>206</v>
      </c>
      <c r="E154" s="1">
        <f>SUM(G154,I154,M154,O154,Q154,S154,U154,K154)</f>
        <v>375</v>
      </c>
      <c r="F154" s="1">
        <f>F158+F162</f>
        <v>26</v>
      </c>
      <c r="G154" s="1">
        <f t="shared" si="132"/>
        <v>76</v>
      </c>
      <c r="H154" s="1">
        <f t="shared" si="132"/>
        <v>7</v>
      </c>
      <c r="I154" s="1">
        <f t="shared" si="132"/>
        <v>16</v>
      </c>
      <c r="J154" s="1">
        <f t="shared" si="132"/>
        <v>0</v>
      </c>
      <c r="K154" s="1">
        <f t="shared" si="132"/>
        <v>0</v>
      </c>
      <c r="L154" s="1">
        <f t="shared" si="132"/>
        <v>2</v>
      </c>
      <c r="M154" s="1">
        <f t="shared" si="132"/>
        <v>19</v>
      </c>
      <c r="N154" s="1">
        <f t="shared" si="132"/>
        <v>0</v>
      </c>
      <c r="O154" s="1">
        <f t="shared" si="132"/>
        <v>1</v>
      </c>
      <c r="P154" s="1">
        <f t="shared" si="132"/>
        <v>102</v>
      </c>
      <c r="Q154" s="1">
        <f t="shared" si="132"/>
        <v>242</v>
      </c>
      <c r="R154" s="1">
        <f t="shared" si="132"/>
        <v>7</v>
      </c>
      <c r="S154" s="1">
        <f t="shared" si="132"/>
        <v>6</v>
      </c>
      <c r="T154" s="1">
        <f t="shared" si="132"/>
        <v>62</v>
      </c>
      <c r="U154" s="1">
        <f t="shared" si="132"/>
        <v>15</v>
      </c>
      <c r="V154" s="1">
        <f t="shared" si="132"/>
        <v>6</v>
      </c>
      <c r="W154" s="1">
        <f t="shared" si="132"/>
        <v>22</v>
      </c>
    </row>
    <row r="155" spans="1:23" ht="20.100000000000001" customHeight="1"/>
    <row r="156" spans="1:23" ht="20.100000000000001" customHeight="1">
      <c r="A156" s="1" t="s">
        <v>37</v>
      </c>
      <c r="B156" s="1">
        <f>SUM(B157:B158)</f>
        <v>59</v>
      </c>
      <c r="C156" s="1">
        <f t="shared" ref="C156" si="133">SUM(C157:C158)</f>
        <v>335</v>
      </c>
      <c r="D156" s="1">
        <f t="shared" ref="D156" si="134">SUM(D157:D158)</f>
        <v>52</v>
      </c>
      <c r="E156" s="1">
        <f t="shared" ref="E156" si="135">SUM(E157:E158)</f>
        <v>285</v>
      </c>
      <c r="F156" s="1">
        <f t="shared" ref="F156:W156" si="136">F157+F158</f>
        <v>8</v>
      </c>
      <c r="G156" s="1">
        <f t="shared" si="136"/>
        <v>31</v>
      </c>
      <c r="H156" s="1">
        <f t="shared" si="136"/>
        <v>3</v>
      </c>
      <c r="I156" s="1">
        <f t="shared" si="136"/>
        <v>12</v>
      </c>
      <c r="J156" s="1">
        <f t="shared" si="136"/>
        <v>0</v>
      </c>
      <c r="K156" s="1">
        <f t="shared" si="136"/>
        <v>0</v>
      </c>
      <c r="L156" s="1">
        <f t="shared" si="136"/>
        <v>1</v>
      </c>
      <c r="M156" s="1">
        <f t="shared" si="136"/>
        <v>24</v>
      </c>
      <c r="N156" s="1">
        <f t="shared" si="136"/>
        <v>0</v>
      </c>
      <c r="O156" s="1">
        <f t="shared" si="136"/>
        <v>1</v>
      </c>
      <c r="P156" s="1">
        <f t="shared" si="136"/>
        <v>34</v>
      </c>
      <c r="Q156" s="1">
        <f t="shared" si="136"/>
        <v>205</v>
      </c>
      <c r="R156" s="1">
        <f t="shared" si="136"/>
        <v>5</v>
      </c>
      <c r="S156" s="1">
        <f t="shared" si="136"/>
        <v>9</v>
      </c>
      <c r="T156" s="1">
        <f t="shared" si="136"/>
        <v>1</v>
      </c>
      <c r="U156" s="1">
        <f t="shared" si="136"/>
        <v>3</v>
      </c>
      <c r="V156" s="1">
        <f t="shared" si="136"/>
        <v>7</v>
      </c>
      <c r="W156" s="1">
        <f t="shared" si="136"/>
        <v>50</v>
      </c>
    </row>
    <row r="157" spans="1:23" ht="20.100000000000001" customHeight="1">
      <c r="A157" s="1" t="s">
        <v>19</v>
      </c>
      <c r="B157" s="1">
        <f>SUM(D157,V157)</f>
        <v>30</v>
      </c>
      <c r="C157" s="1">
        <f>SUM(E157,W157)</f>
        <v>191</v>
      </c>
      <c r="D157" s="1">
        <f>SUM(F157,H157,L157,N157,P157,R157,T157,J157)</f>
        <v>26</v>
      </c>
      <c r="E157" s="1">
        <f>SUM(G157,I157,M157,O157,Q157,S157,U157,K157)</f>
        <v>163</v>
      </c>
      <c r="F157" s="9">
        <v>4</v>
      </c>
      <c r="G157" s="9">
        <v>18</v>
      </c>
      <c r="H157" s="9">
        <v>1</v>
      </c>
      <c r="I157" s="9">
        <v>7</v>
      </c>
      <c r="J157" s="9">
        <v>0</v>
      </c>
      <c r="K157" s="9">
        <v>0</v>
      </c>
      <c r="L157" s="9">
        <v>0</v>
      </c>
      <c r="M157" s="9">
        <v>16</v>
      </c>
      <c r="N157" s="9">
        <v>0</v>
      </c>
      <c r="O157" s="9">
        <v>0</v>
      </c>
      <c r="P157" s="9">
        <v>20</v>
      </c>
      <c r="Q157" s="9">
        <v>115</v>
      </c>
      <c r="R157" s="9">
        <v>1</v>
      </c>
      <c r="S157" s="9">
        <v>7</v>
      </c>
      <c r="T157" s="9">
        <v>0</v>
      </c>
      <c r="U157" s="9">
        <v>0</v>
      </c>
      <c r="V157" s="9">
        <v>4</v>
      </c>
      <c r="W157" s="9">
        <v>28</v>
      </c>
    </row>
    <row r="158" spans="1:23" ht="20.100000000000001" customHeight="1">
      <c r="A158" s="1" t="s">
        <v>20</v>
      </c>
      <c r="B158" s="1">
        <f>SUM(D158,V158)</f>
        <v>29</v>
      </c>
      <c r="C158" s="1">
        <f>SUM(E158,W158)</f>
        <v>144</v>
      </c>
      <c r="D158" s="1">
        <f>SUM(F158,H158,L158,N158,P158,R158,T158,J158)</f>
        <v>26</v>
      </c>
      <c r="E158" s="1">
        <f>SUM(G158,I158,M158,O158,Q158,S158,U158,K158)</f>
        <v>122</v>
      </c>
      <c r="F158" s="9">
        <v>4</v>
      </c>
      <c r="G158" s="9">
        <v>13</v>
      </c>
      <c r="H158" s="9">
        <v>2</v>
      </c>
      <c r="I158" s="9">
        <v>5</v>
      </c>
      <c r="J158" s="9">
        <v>0</v>
      </c>
      <c r="K158" s="9">
        <v>0</v>
      </c>
      <c r="L158" s="9">
        <v>1</v>
      </c>
      <c r="M158" s="9">
        <v>8</v>
      </c>
      <c r="N158" s="9">
        <v>0</v>
      </c>
      <c r="O158" s="9">
        <v>1</v>
      </c>
      <c r="P158" s="9">
        <v>14</v>
      </c>
      <c r="Q158" s="9">
        <v>90</v>
      </c>
      <c r="R158" s="9">
        <v>4</v>
      </c>
      <c r="S158" s="9">
        <v>2</v>
      </c>
      <c r="T158" s="9">
        <v>1</v>
      </c>
      <c r="U158" s="9">
        <v>3</v>
      </c>
      <c r="V158" s="9">
        <v>3</v>
      </c>
      <c r="W158" s="9">
        <v>22</v>
      </c>
    </row>
    <row r="159" spans="1:23" ht="20.100000000000001" customHeight="1"/>
    <row r="160" spans="1:23" ht="20.100000000000001" customHeight="1">
      <c r="A160" s="1" t="s">
        <v>39</v>
      </c>
      <c r="B160" s="1">
        <f>SUM(B161:B162)</f>
        <v>312</v>
      </c>
      <c r="C160" s="1">
        <f t="shared" ref="C160" si="137">SUM(C161:C162)</f>
        <v>513</v>
      </c>
      <c r="D160" s="1">
        <f t="shared" ref="D160" si="138">SUM(D161:D162)</f>
        <v>306</v>
      </c>
      <c r="E160" s="1">
        <f t="shared" ref="E160" si="139">SUM(E161:E162)</f>
        <v>513</v>
      </c>
      <c r="F160" s="1">
        <f t="shared" ref="F160:W160" si="140">F161+F162</f>
        <v>48</v>
      </c>
      <c r="G160" s="1">
        <f t="shared" si="140"/>
        <v>124</v>
      </c>
      <c r="H160" s="1">
        <f t="shared" si="140"/>
        <v>9</v>
      </c>
      <c r="I160" s="1">
        <f t="shared" si="140"/>
        <v>21</v>
      </c>
      <c r="J160" s="1">
        <f t="shared" si="140"/>
        <v>0</v>
      </c>
      <c r="K160" s="1">
        <f t="shared" si="140"/>
        <v>0</v>
      </c>
      <c r="L160" s="1">
        <f t="shared" si="140"/>
        <v>1</v>
      </c>
      <c r="M160" s="1">
        <f t="shared" si="140"/>
        <v>26</v>
      </c>
      <c r="N160" s="1">
        <f t="shared" si="140"/>
        <v>1</v>
      </c>
      <c r="O160" s="1">
        <f t="shared" si="140"/>
        <v>3</v>
      </c>
      <c r="P160" s="1">
        <f t="shared" si="140"/>
        <v>143</v>
      </c>
      <c r="Q160" s="1">
        <f t="shared" si="140"/>
        <v>301</v>
      </c>
      <c r="R160" s="1">
        <f t="shared" si="140"/>
        <v>7</v>
      </c>
      <c r="S160" s="1">
        <f t="shared" si="140"/>
        <v>13</v>
      </c>
      <c r="T160" s="1">
        <f t="shared" si="140"/>
        <v>97</v>
      </c>
      <c r="U160" s="1">
        <f t="shared" si="140"/>
        <v>25</v>
      </c>
      <c r="V160" s="1">
        <f t="shared" si="140"/>
        <v>6</v>
      </c>
      <c r="W160" s="1">
        <f t="shared" si="140"/>
        <v>0</v>
      </c>
    </row>
    <row r="161" spans="1:23" ht="20.100000000000001" customHeight="1">
      <c r="A161" s="1" t="s">
        <v>19</v>
      </c>
      <c r="B161" s="1">
        <f>SUM(D161,V161)</f>
        <v>129</v>
      </c>
      <c r="C161" s="1">
        <f>SUM(E161,W161)</f>
        <v>260</v>
      </c>
      <c r="D161" s="1">
        <f>SUM(F161,H161,L161,N161,P161,R161,T161,J161)</f>
        <v>126</v>
      </c>
      <c r="E161" s="1">
        <f>SUM(G161,I161,M161,O161,Q161,S161,U161,K161)</f>
        <v>260</v>
      </c>
      <c r="F161" s="9">
        <v>26</v>
      </c>
      <c r="G161" s="9">
        <v>61</v>
      </c>
      <c r="H161" s="9">
        <v>4</v>
      </c>
      <c r="I161" s="9">
        <v>10</v>
      </c>
      <c r="J161" s="9">
        <v>0</v>
      </c>
      <c r="K161" s="9">
        <v>0</v>
      </c>
      <c r="L161" s="9">
        <v>0</v>
      </c>
      <c r="M161" s="9">
        <v>15</v>
      </c>
      <c r="N161" s="9">
        <v>1</v>
      </c>
      <c r="O161" s="9">
        <v>3</v>
      </c>
      <c r="P161" s="9">
        <v>55</v>
      </c>
      <c r="Q161" s="9">
        <v>149</v>
      </c>
      <c r="R161" s="9">
        <v>4</v>
      </c>
      <c r="S161" s="9">
        <v>9</v>
      </c>
      <c r="T161" s="9">
        <v>36</v>
      </c>
      <c r="U161" s="9">
        <v>13</v>
      </c>
      <c r="V161" s="9">
        <v>3</v>
      </c>
      <c r="W161" s="9">
        <v>0</v>
      </c>
    </row>
    <row r="162" spans="1:23" ht="20.100000000000001" customHeight="1">
      <c r="A162" s="1" t="s">
        <v>20</v>
      </c>
      <c r="B162" s="1">
        <f>SUM(D162,V162)</f>
        <v>183</v>
      </c>
      <c r="C162" s="1">
        <f>SUM(E162,W162)</f>
        <v>253</v>
      </c>
      <c r="D162" s="1">
        <f>SUM(F162,H162,L162,N162,P162,R162,T162,J162)</f>
        <v>180</v>
      </c>
      <c r="E162" s="1">
        <f>SUM(G162,I162,M162,O162,Q162,S162,U162,K162)</f>
        <v>253</v>
      </c>
      <c r="F162" s="9">
        <v>22</v>
      </c>
      <c r="G162" s="9">
        <v>63</v>
      </c>
      <c r="H162" s="9">
        <v>5</v>
      </c>
      <c r="I162" s="9">
        <v>11</v>
      </c>
      <c r="J162" s="9">
        <v>0</v>
      </c>
      <c r="K162" s="9">
        <v>0</v>
      </c>
      <c r="L162" s="9">
        <v>1</v>
      </c>
      <c r="M162" s="9">
        <v>11</v>
      </c>
      <c r="N162" s="9">
        <v>0</v>
      </c>
      <c r="O162" s="9">
        <v>0</v>
      </c>
      <c r="P162" s="9">
        <v>88</v>
      </c>
      <c r="Q162" s="9">
        <v>152</v>
      </c>
      <c r="R162" s="9">
        <v>3</v>
      </c>
      <c r="S162" s="9">
        <v>4</v>
      </c>
      <c r="T162" s="9">
        <v>61</v>
      </c>
      <c r="U162" s="9">
        <v>12</v>
      </c>
      <c r="V162" s="9">
        <v>3</v>
      </c>
      <c r="W162" s="9">
        <v>0</v>
      </c>
    </row>
    <row r="163" spans="1:23" ht="20.100000000000001" customHeight="1"/>
    <row r="164" spans="1:23" ht="20.100000000000001" customHeight="1">
      <c r="A164" s="8" t="s">
        <v>13</v>
      </c>
      <c r="B164" s="5">
        <f t="shared" ref="B164:C164" si="141">B165+B166</f>
        <v>338</v>
      </c>
      <c r="C164" s="5">
        <f t="shared" si="141"/>
        <v>754</v>
      </c>
      <c r="D164" s="5">
        <f>D165+D166</f>
        <v>311</v>
      </c>
      <c r="E164" s="5">
        <f>E165+E166</f>
        <v>703</v>
      </c>
      <c r="F164" s="5">
        <f t="shared" ref="F164:W164" si="142">F165+F166</f>
        <v>23</v>
      </c>
      <c r="G164" s="5">
        <f t="shared" si="142"/>
        <v>50</v>
      </c>
      <c r="H164" s="5">
        <f t="shared" si="142"/>
        <v>14</v>
      </c>
      <c r="I164" s="5">
        <f t="shared" si="142"/>
        <v>44</v>
      </c>
      <c r="J164" s="5">
        <f t="shared" si="142"/>
        <v>1</v>
      </c>
      <c r="K164" s="5">
        <f t="shared" si="142"/>
        <v>0</v>
      </c>
      <c r="L164" s="5">
        <f t="shared" si="142"/>
        <v>19</v>
      </c>
      <c r="M164" s="5">
        <f t="shared" si="142"/>
        <v>31</v>
      </c>
      <c r="N164" s="5">
        <f t="shared" si="142"/>
        <v>0</v>
      </c>
      <c r="O164" s="5">
        <f t="shared" si="142"/>
        <v>0</v>
      </c>
      <c r="P164" s="5">
        <f t="shared" si="142"/>
        <v>209</v>
      </c>
      <c r="Q164" s="5">
        <f t="shared" si="142"/>
        <v>528</v>
      </c>
      <c r="R164" s="5">
        <f t="shared" si="142"/>
        <v>15</v>
      </c>
      <c r="S164" s="5">
        <f t="shared" si="142"/>
        <v>20</v>
      </c>
      <c r="T164" s="5">
        <f t="shared" si="142"/>
        <v>30</v>
      </c>
      <c r="U164" s="5">
        <f t="shared" si="142"/>
        <v>30</v>
      </c>
      <c r="V164" s="5">
        <f t="shared" si="142"/>
        <v>27</v>
      </c>
      <c r="W164" s="5">
        <f t="shared" si="142"/>
        <v>51</v>
      </c>
    </row>
    <row r="165" spans="1:23" ht="20.100000000000001" customHeight="1">
      <c r="A165" s="1" t="s">
        <v>19</v>
      </c>
      <c r="B165" s="1">
        <f>SUM(D165,V165)</f>
        <v>149</v>
      </c>
      <c r="C165" s="1">
        <f>SUM(E165,W165)</f>
        <v>361</v>
      </c>
      <c r="D165" s="1">
        <f>SUM(F165,H165,L165,N165,P165,R165,T165,J165)</f>
        <v>132</v>
      </c>
      <c r="E165" s="1">
        <f>SUM(G165,I165,M165,O165,Q165,S165,U165,K165)</f>
        <v>325</v>
      </c>
      <c r="F165" s="1">
        <f>F169+F173+F177</f>
        <v>12</v>
      </c>
      <c r="G165" s="1">
        <f t="shared" ref="G165" si="143">G169+G173+G177</f>
        <v>26</v>
      </c>
      <c r="H165" s="1">
        <f>H169+H173+H177</f>
        <v>5</v>
      </c>
      <c r="I165" s="1">
        <f t="shared" ref="I165:W165" si="144">I169+I173+I177</f>
        <v>20</v>
      </c>
      <c r="J165" s="1">
        <f t="shared" si="144"/>
        <v>0</v>
      </c>
      <c r="K165" s="1">
        <f t="shared" si="144"/>
        <v>0</v>
      </c>
      <c r="L165" s="1">
        <f t="shared" si="144"/>
        <v>7</v>
      </c>
      <c r="M165" s="1">
        <f t="shared" si="144"/>
        <v>14</v>
      </c>
      <c r="N165" s="1">
        <f t="shared" si="144"/>
        <v>0</v>
      </c>
      <c r="O165" s="1">
        <f t="shared" si="144"/>
        <v>0</v>
      </c>
      <c r="P165" s="1">
        <f t="shared" si="144"/>
        <v>89</v>
      </c>
      <c r="Q165" s="1">
        <f t="shared" si="144"/>
        <v>250</v>
      </c>
      <c r="R165" s="1">
        <f t="shared" si="144"/>
        <v>7</v>
      </c>
      <c r="S165" s="1">
        <f t="shared" si="144"/>
        <v>7</v>
      </c>
      <c r="T165" s="1">
        <f t="shared" si="144"/>
        <v>12</v>
      </c>
      <c r="U165" s="1">
        <f t="shared" si="144"/>
        <v>8</v>
      </c>
      <c r="V165" s="1">
        <f t="shared" si="144"/>
        <v>17</v>
      </c>
      <c r="W165" s="1">
        <f t="shared" si="144"/>
        <v>36</v>
      </c>
    </row>
    <row r="166" spans="1:23" ht="20.100000000000001" customHeight="1">
      <c r="A166" s="1" t="s">
        <v>20</v>
      </c>
      <c r="B166" s="1">
        <f>SUM(D166,V166)</f>
        <v>189</v>
      </c>
      <c r="C166" s="1">
        <f>SUM(E166,W166)</f>
        <v>393</v>
      </c>
      <c r="D166" s="1">
        <f>SUM(F166,H166,L166,N166,P166,R166,T166,J166)</f>
        <v>179</v>
      </c>
      <c r="E166" s="1">
        <f>SUM(G166,I166,M166,O166,Q166,S166,U166,K166)</f>
        <v>378</v>
      </c>
      <c r="F166" s="1">
        <f t="shared" ref="F166:W166" si="145">F170+F174+F178</f>
        <v>11</v>
      </c>
      <c r="G166" s="1">
        <f t="shared" si="145"/>
        <v>24</v>
      </c>
      <c r="H166" s="1">
        <f t="shared" si="145"/>
        <v>9</v>
      </c>
      <c r="I166" s="1">
        <f t="shared" si="145"/>
        <v>24</v>
      </c>
      <c r="J166" s="1">
        <f t="shared" si="145"/>
        <v>1</v>
      </c>
      <c r="K166" s="1">
        <f t="shared" si="145"/>
        <v>0</v>
      </c>
      <c r="L166" s="1">
        <f t="shared" si="145"/>
        <v>12</v>
      </c>
      <c r="M166" s="1">
        <f t="shared" si="145"/>
        <v>17</v>
      </c>
      <c r="N166" s="1">
        <f t="shared" si="145"/>
        <v>0</v>
      </c>
      <c r="O166" s="1">
        <f t="shared" si="145"/>
        <v>0</v>
      </c>
      <c r="P166" s="1">
        <f t="shared" si="145"/>
        <v>120</v>
      </c>
      <c r="Q166" s="1">
        <f t="shared" si="145"/>
        <v>278</v>
      </c>
      <c r="R166" s="1">
        <f t="shared" si="145"/>
        <v>8</v>
      </c>
      <c r="S166" s="1">
        <f t="shared" si="145"/>
        <v>13</v>
      </c>
      <c r="T166" s="1">
        <f t="shared" si="145"/>
        <v>18</v>
      </c>
      <c r="U166" s="1">
        <f t="shared" si="145"/>
        <v>22</v>
      </c>
      <c r="V166" s="1">
        <f t="shared" si="145"/>
        <v>10</v>
      </c>
      <c r="W166" s="1">
        <f t="shared" si="145"/>
        <v>15</v>
      </c>
    </row>
    <row r="167" spans="1:23" ht="20.100000000000001" customHeight="1"/>
    <row r="168" spans="1:23" ht="20.100000000000001" customHeight="1">
      <c r="A168" s="1" t="s">
        <v>36</v>
      </c>
      <c r="B168" s="1">
        <f>SUM(B169:B170)</f>
        <v>202</v>
      </c>
      <c r="C168" s="1">
        <f t="shared" ref="C168" si="146">SUM(C169:C170)</f>
        <v>585</v>
      </c>
      <c r="D168" s="1">
        <f t="shared" ref="D168" si="147">SUM(D169:D170)</f>
        <v>196</v>
      </c>
      <c r="E168" s="1">
        <f t="shared" ref="E168" si="148">SUM(E169:E170)</f>
        <v>566</v>
      </c>
      <c r="F168" s="1">
        <f t="shared" ref="F168:W168" si="149">F169+F170</f>
        <v>13</v>
      </c>
      <c r="G168" s="1">
        <f t="shared" si="149"/>
        <v>38</v>
      </c>
      <c r="H168" s="1">
        <f t="shared" si="149"/>
        <v>6</v>
      </c>
      <c r="I168" s="1">
        <f t="shared" si="149"/>
        <v>33</v>
      </c>
      <c r="J168" s="1">
        <f t="shared" si="149"/>
        <v>1</v>
      </c>
      <c r="K168" s="1">
        <f t="shared" si="149"/>
        <v>0</v>
      </c>
      <c r="L168" s="1">
        <f t="shared" si="149"/>
        <v>13</v>
      </c>
      <c r="M168" s="1">
        <f t="shared" si="149"/>
        <v>28</v>
      </c>
      <c r="N168" s="1">
        <f t="shared" si="149"/>
        <v>0</v>
      </c>
      <c r="O168" s="1">
        <f t="shared" si="149"/>
        <v>0</v>
      </c>
      <c r="P168" s="1">
        <f t="shared" si="149"/>
        <v>132</v>
      </c>
      <c r="Q168" s="1">
        <f t="shared" si="149"/>
        <v>428</v>
      </c>
      <c r="R168" s="1">
        <f t="shared" si="149"/>
        <v>10</v>
      </c>
      <c r="S168" s="1">
        <f t="shared" si="149"/>
        <v>17</v>
      </c>
      <c r="T168" s="1">
        <f t="shared" si="149"/>
        <v>21</v>
      </c>
      <c r="U168" s="1">
        <f t="shared" si="149"/>
        <v>22</v>
      </c>
      <c r="V168" s="1">
        <f t="shared" si="149"/>
        <v>6</v>
      </c>
      <c r="W168" s="1">
        <f t="shared" si="149"/>
        <v>19</v>
      </c>
    </row>
    <row r="169" spans="1:23" ht="20.100000000000001" customHeight="1">
      <c r="A169" s="1" t="s">
        <v>19</v>
      </c>
      <c r="B169" s="1">
        <f>SUM(D169,V169)</f>
        <v>95</v>
      </c>
      <c r="C169" s="1">
        <f>SUM(E169,W169)</f>
        <v>285</v>
      </c>
      <c r="D169" s="1">
        <f>SUM(F169,H169,L169,N169,P169,R169,T169,J169)</f>
        <v>90</v>
      </c>
      <c r="E169" s="1">
        <f>SUM(G169,I169,M169,O169,Q169,S169,U169,K169)</f>
        <v>274</v>
      </c>
      <c r="F169" s="9">
        <v>6</v>
      </c>
      <c r="G169" s="9">
        <v>22</v>
      </c>
      <c r="H169" s="9">
        <v>3</v>
      </c>
      <c r="I169" s="9">
        <v>16</v>
      </c>
      <c r="J169" s="9">
        <v>0</v>
      </c>
      <c r="K169" s="9">
        <v>0</v>
      </c>
      <c r="L169" s="9">
        <v>7</v>
      </c>
      <c r="M169" s="9">
        <v>12</v>
      </c>
      <c r="N169" s="9">
        <v>0</v>
      </c>
      <c r="O169" s="9">
        <v>0</v>
      </c>
      <c r="P169" s="9">
        <v>58</v>
      </c>
      <c r="Q169" s="9">
        <v>210</v>
      </c>
      <c r="R169" s="9">
        <v>5</v>
      </c>
      <c r="S169" s="9">
        <v>6</v>
      </c>
      <c r="T169" s="9">
        <v>11</v>
      </c>
      <c r="U169" s="9">
        <v>8</v>
      </c>
      <c r="V169" s="9">
        <v>5</v>
      </c>
      <c r="W169" s="9">
        <v>11</v>
      </c>
    </row>
    <row r="170" spans="1:23" ht="20.100000000000001" customHeight="1">
      <c r="A170" s="1" t="s">
        <v>20</v>
      </c>
      <c r="B170" s="1">
        <f>SUM(D170,V170)</f>
        <v>107</v>
      </c>
      <c r="C170" s="1">
        <f>SUM(E170,W170)</f>
        <v>300</v>
      </c>
      <c r="D170" s="1">
        <f>SUM(F170,H170,L170,N170,P170,R170,T170,J170)</f>
        <v>106</v>
      </c>
      <c r="E170" s="1">
        <f>SUM(G170,I170,M170,O170,Q170,S170,U170,K170)</f>
        <v>292</v>
      </c>
      <c r="F170" s="9">
        <v>7</v>
      </c>
      <c r="G170" s="9">
        <v>16</v>
      </c>
      <c r="H170" s="9">
        <v>3</v>
      </c>
      <c r="I170" s="9">
        <v>17</v>
      </c>
      <c r="J170" s="9">
        <v>1</v>
      </c>
      <c r="K170" s="9">
        <v>0</v>
      </c>
      <c r="L170" s="9">
        <v>6</v>
      </c>
      <c r="M170" s="9">
        <v>16</v>
      </c>
      <c r="N170" s="9">
        <v>0</v>
      </c>
      <c r="O170" s="9">
        <v>0</v>
      </c>
      <c r="P170" s="9">
        <v>74</v>
      </c>
      <c r="Q170" s="9">
        <v>218</v>
      </c>
      <c r="R170" s="9">
        <v>5</v>
      </c>
      <c r="S170" s="9">
        <v>11</v>
      </c>
      <c r="T170" s="9">
        <v>10</v>
      </c>
      <c r="U170" s="9">
        <v>14</v>
      </c>
      <c r="V170" s="9">
        <v>1</v>
      </c>
      <c r="W170" s="9">
        <v>8</v>
      </c>
    </row>
    <row r="171" spans="1:23" ht="20.100000000000001" customHeight="1"/>
    <row r="172" spans="1:23" ht="20.100000000000001" customHeight="1">
      <c r="A172" s="1" t="s">
        <v>37</v>
      </c>
      <c r="B172" s="1">
        <f>SUM(B173:B174)</f>
        <v>38</v>
      </c>
      <c r="C172" s="1">
        <f t="shared" ref="C172" si="150">SUM(C173:C174)</f>
        <v>96</v>
      </c>
      <c r="D172" s="1">
        <f t="shared" ref="D172" si="151">SUM(D173:D174)</f>
        <v>29</v>
      </c>
      <c r="E172" s="1">
        <f t="shared" ref="E172" si="152">SUM(E173:E174)</f>
        <v>75</v>
      </c>
      <c r="F172" s="1">
        <f t="shared" ref="F172:W172" si="153">F173+F174</f>
        <v>3</v>
      </c>
      <c r="G172" s="1">
        <f t="shared" si="153"/>
        <v>7</v>
      </c>
      <c r="H172" s="1">
        <f t="shared" si="153"/>
        <v>2</v>
      </c>
      <c r="I172" s="1">
        <f t="shared" si="153"/>
        <v>4</v>
      </c>
      <c r="J172" s="1">
        <f t="shared" si="153"/>
        <v>0</v>
      </c>
      <c r="K172" s="1">
        <f t="shared" si="153"/>
        <v>0</v>
      </c>
      <c r="L172" s="1">
        <f t="shared" si="153"/>
        <v>0</v>
      </c>
      <c r="M172" s="1">
        <f t="shared" si="153"/>
        <v>3</v>
      </c>
      <c r="N172" s="1">
        <f t="shared" si="153"/>
        <v>0</v>
      </c>
      <c r="O172" s="1">
        <f t="shared" si="153"/>
        <v>0</v>
      </c>
      <c r="P172" s="1">
        <f t="shared" si="153"/>
        <v>22</v>
      </c>
      <c r="Q172" s="1">
        <f t="shared" si="153"/>
        <v>60</v>
      </c>
      <c r="R172" s="1">
        <f t="shared" si="153"/>
        <v>2</v>
      </c>
      <c r="S172" s="1">
        <f t="shared" si="153"/>
        <v>1</v>
      </c>
      <c r="T172" s="1">
        <f t="shared" si="153"/>
        <v>0</v>
      </c>
      <c r="U172" s="1">
        <f t="shared" si="153"/>
        <v>0</v>
      </c>
      <c r="V172" s="1">
        <f t="shared" si="153"/>
        <v>9</v>
      </c>
      <c r="W172" s="1">
        <f t="shared" si="153"/>
        <v>21</v>
      </c>
    </row>
    <row r="173" spans="1:23" ht="20.100000000000001" customHeight="1">
      <c r="A173" s="1" t="s">
        <v>19</v>
      </c>
      <c r="B173" s="1">
        <f>SUM(D173,V173)</f>
        <v>18</v>
      </c>
      <c r="C173" s="1">
        <f>SUM(E173,W173)</f>
        <v>43</v>
      </c>
      <c r="D173" s="1">
        <f>SUM(F173,H173,L173,N173,P173,R173,T173,J173)</f>
        <v>11</v>
      </c>
      <c r="E173" s="1">
        <f>SUM(G173,I173,M173,O173,Q173,S173,U173,K173)</f>
        <v>29</v>
      </c>
      <c r="F173" s="9">
        <v>2</v>
      </c>
      <c r="G173" s="9">
        <v>3</v>
      </c>
      <c r="H173" s="9">
        <v>1</v>
      </c>
      <c r="I173" s="9">
        <v>1</v>
      </c>
      <c r="J173" s="9">
        <v>0</v>
      </c>
      <c r="K173" s="9">
        <v>0</v>
      </c>
      <c r="L173" s="9">
        <v>0</v>
      </c>
      <c r="M173" s="9">
        <v>2</v>
      </c>
      <c r="N173" s="9">
        <v>0</v>
      </c>
      <c r="O173" s="9">
        <v>0</v>
      </c>
      <c r="P173" s="9">
        <v>8</v>
      </c>
      <c r="Q173" s="9">
        <v>23</v>
      </c>
      <c r="R173" s="9">
        <v>0</v>
      </c>
      <c r="S173" s="9">
        <v>0</v>
      </c>
      <c r="T173" s="9">
        <v>0</v>
      </c>
      <c r="U173" s="9">
        <v>0</v>
      </c>
      <c r="V173" s="9">
        <v>7</v>
      </c>
      <c r="W173" s="9">
        <v>14</v>
      </c>
    </row>
    <row r="174" spans="1:23" ht="20.100000000000001" customHeight="1">
      <c r="A174" s="1" t="s">
        <v>20</v>
      </c>
      <c r="B174" s="1">
        <f>SUM(D174,V174)</f>
        <v>20</v>
      </c>
      <c r="C174" s="1">
        <f>SUM(E174,W174)</f>
        <v>53</v>
      </c>
      <c r="D174" s="1">
        <f>SUM(F174,H174,L174,N174,P174,R174,T174,J174)</f>
        <v>18</v>
      </c>
      <c r="E174" s="1">
        <f>SUM(G174,I174,M174,O174,Q174,S174,U174,K174)</f>
        <v>46</v>
      </c>
      <c r="F174" s="9">
        <v>1</v>
      </c>
      <c r="G174" s="9">
        <v>4</v>
      </c>
      <c r="H174" s="9">
        <v>1</v>
      </c>
      <c r="I174" s="9">
        <v>3</v>
      </c>
      <c r="J174" s="9">
        <v>0</v>
      </c>
      <c r="K174" s="9">
        <v>0</v>
      </c>
      <c r="L174" s="9">
        <v>0</v>
      </c>
      <c r="M174" s="9">
        <v>1</v>
      </c>
      <c r="N174" s="9">
        <v>0</v>
      </c>
      <c r="O174" s="9">
        <v>0</v>
      </c>
      <c r="P174" s="9">
        <v>14</v>
      </c>
      <c r="Q174" s="9">
        <v>37</v>
      </c>
      <c r="R174" s="9">
        <v>2</v>
      </c>
      <c r="S174" s="9">
        <v>1</v>
      </c>
      <c r="T174" s="9">
        <v>0</v>
      </c>
      <c r="U174" s="9">
        <v>0</v>
      </c>
      <c r="V174" s="9">
        <v>2</v>
      </c>
      <c r="W174" s="9">
        <v>7</v>
      </c>
    </row>
    <row r="175" spans="1:23" ht="20.100000000000001" customHeight="1"/>
    <row r="176" spans="1:23" ht="20.100000000000001" customHeight="1">
      <c r="A176" s="1" t="s">
        <v>38</v>
      </c>
      <c r="B176" s="1">
        <f>SUM(B177:B178)</f>
        <v>98</v>
      </c>
      <c r="C176" s="1">
        <f t="shared" ref="C176" si="154">SUM(C177:C178)</f>
        <v>73</v>
      </c>
      <c r="D176" s="1">
        <f t="shared" ref="D176" si="155">SUM(D177:D178)</f>
        <v>86</v>
      </c>
      <c r="E176" s="1">
        <f t="shared" ref="E176" si="156">SUM(E177:E178)</f>
        <v>62</v>
      </c>
      <c r="F176" s="1">
        <f t="shared" ref="F176:W176" si="157">F177+F178</f>
        <v>7</v>
      </c>
      <c r="G176" s="1">
        <f t="shared" si="157"/>
        <v>5</v>
      </c>
      <c r="H176" s="1">
        <f t="shared" si="157"/>
        <v>6</v>
      </c>
      <c r="I176" s="1">
        <f t="shared" si="157"/>
        <v>7</v>
      </c>
      <c r="J176" s="1">
        <f t="shared" si="157"/>
        <v>0</v>
      </c>
      <c r="K176" s="1">
        <f t="shared" si="157"/>
        <v>0</v>
      </c>
      <c r="L176" s="1">
        <f t="shared" si="157"/>
        <v>6</v>
      </c>
      <c r="M176" s="1">
        <f t="shared" si="157"/>
        <v>0</v>
      </c>
      <c r="N176" s="1">
        <f t="shared" si="157"/>
        <v>0</v>
      </c>
      <c r="O176" s="1">
        <f t="shared" si="157"/>
        <v>0</v>
      </c>
      <c r="P176" s="1">
        <f t="shared" si="157"/>
        <v>55</v>
      </c>
      <c r="Q176" s="1">
        <f t="shared" si="157"/>
        <v>40</v>
      </c>
      <c r="R176" s="1">
        <f t="shared" si="157"/>
        <v>3</v>
      </c>
      <c r="S176" s="1">
        <f t="shared" si="157"/>
        <v>2</v>
      </c>
      <c r="T176" s="1">
        <f t="shared" si="157"/>
        <v>9</v>
      </c>
      <c r="U176" s="1">
        <f t="shared" si="157"/>
        <v>8</v>
      </c>
      <c r="V176" s="1">
        <f t="shared" si="157"/>
        <v>12</v>
      </c>
      <c r="W176" s="1">
        <f t="shared" si="157"/>
        <v>11</v>
      </c>
    </row>
    <row r="177" spans="1:23" ht="20.100000000000001" customHeight="1">
      <c r="A177" s="1" t="s">
        <v>19</v>
      </c>
      <c r="B177" s="1">
        <f>SUM(D177,V177)</f>
        <v>36</v>
      </c>
      <c r="C177" s="1">
        <f>SUM(E177,W177)</f>
        <v>33</v>
      </c>
      <c r="D177" s="1">
        <f>SUM(F177,H177,L177,N177,P177,R177,T177,J177)</f>
        <v>31</v>
      </c>
      <c r="E177" s="1">
        <f>SUM(G177,I177,M177,O177,Q177,S177,U177,K177)</f>
        <v>22</v>
      </c>
      <c r="F177" s="9">
        <v>4</v>
      </c>
      <c r="G177" s="9">
        <v>1</v>
      </c>
      <c r="H177" s="9">
        <v>1</v>
      </c>
      <c r="I177" s="9">
        <v>3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23</v>
      </c>
      <c r="Q177" s="9">
        <v>17</v>
      </c>
      <c r="R177" s="9">
        <v>2</v>
      </c>
      <c r="S177" s="9">
        <v>1</v>
      </c>
      <c r="T177" s="9">
        <v>1</v>
      </c>
      <c r="U177" s="9">
        <v>0</v>
      </c>
      <c r="V177" s="9">
        <v>5</v>
      </c>
      <c r="W177" s="9">
        <v>11</v>
      </c>
    </row>
    <row r="178" spans="1:23" ht="20.100000000000001" customHeight="1">
      <c r="A178" s="1" t="s">
        <v>20</v>
      </c>
      <c r="B178" s="1">
        <f>SUM(D178,V178)</f>
        <v>62</v>
      </c>
      <c r="C178" s="1">
        <f>SUM(E178,W178)</f>
        <v>40</v>
      </c>
      <c r="D178" s="1">
        <f>SUM(F178,H178,L178,N178,P178,R178,T178,J178)</f>
        <v>55</v>
      </c>
      <c r="E178" s="1">
        <f>SUM(G178,I178,M178,O178,Q178,S178,U178,K178)</f>
        <v>40</v>
      </c>
      <c r="F178" s="9">
        <v>3</v>
      </c>
      <c r="G178" s="9">
        <v>4</v>
      </c>
      <c r="H178" s="9">
        <v>5</v>
      </c>
      <c r="I178" s="9">
        <v>4</v>
      </c>
      <c r="J178" s="9">
        <v>0</v>
      </c>
      <c r="K178" s="9">
        <v>0</v>
      </c>
      <c r="L178" s="9">
        <v>6</v>
      </c>
      <c r="M178" s="9">
        <v>0</v>
      </c>
      <c r="N178" s="9">
        <v>0</v>
      </c>
      <c r="O178" s="9">
        <v>0</v>
      </c>
      <c r="P178" s="9">
        <v>32</v>
      </c>
      <c r="Q178" s="9">
        <v>23</v>
      </c>
      <c r="R178" s="9">
        <v>1</v>
      </c>
      <c r="S178" s="9">
        <v>1</v>
      </c>
      <c r="T178" s="9">
        <v>8</v>
      </c>
      <c r="U178" s="9">
        <v>8</v>
      </c>
      <c r="V178" s="9">
        <v>7</v>
      </c>
      <c r="W178" s="9">
        <v>0</v>
      </c>
    </row>
    <row r="179" spans="1:23" ht="20.100000000000001" customHeight="1"/>
    <row r="180" spans="1:23" ht="20.100000000000001" customHeight="1">
      <c r="A180" s="8" t="s">
        <v>25</v>
      </c>
      <c r="B180" s="5">
        <f t="shared" ref="B180:C180" si="158">B181+B182</f>
        <v>142</v>
      </c>
      <c r="C180" s="5">
        <f t="shared" si="158"/>
        <v>205</v>
      </c>
      <c r="D180" s="5">
        <f>D181+D182</f>
        <v>113</v>
      </c>
      <c r="E180" s="5">
        <f>E181+E182</f>
        <v>169</v>
      </c>
      <c r="F180" s="5">
        <f t="shared" ref="F180:W180" si="159">F181+F182</f>
        <v>11</v>
      </c>
      <c r="G180" s="5">
        <f t="shared" si="159"/>
        <v>14</v>
      </c>
      <c r="H180" s="5">
        <f t="shared" si="159"/>
        <v>0</v>
      </c>
      <c r="I180" s="5">
        <f t="shared" si="159"/>
        <v>1</v>
      </c>
      <c r="J180" s="5">
        <f t="shared" si="159"/>
        <v>0</v>
      </c>
      <c r="K180" s="5">
        <f t="shared" si="159"/>
        <v>0</v>
      </c>
      <c r="L180" s="5">
        <f t="shared" si="159"/>
        <v>12</v>
      </c>
      <c r="M180" s="5">
        <f t="shared" si="159"/>
        <v>5</v>
      </c>
      <c r="N180" s="5">
        <f t="shared" si="159"/>
        <v>0</v>
      </c>
      <c r="O180" s="5">
        <f t="shared" si="159"/>
        <v>0</v>
      </c>
      <c r="P180" s="5">
        <f t="shared" si="159"/>
        <v>76</v>
      </c>
      <c r="Q180" s="5">
        <f t="shared" si="159"/>
        <v>142</v>
      </c>
      <c r="R180" s="5">
        <f t="shared" si="159"/>
        <v>2</v>
      </c>
      <c r="S180" s="5">
        <f t="shared" si="159"/>
        <v>4</v>
      </c>
      <c r="T180" s="5">
        <f t="shared" si="159"/>
        <v>12</v>
      </c>
      <c r="U180" s="5">
        <f t="shared" si="159"/>
        <v>3</v>
      </c>
      <c r="V180" s="5">
        <f t="shared" si="159"/>
        <v>29</v>
      </c>
      <c r="W180" s="5">
        <f t="shared" si="159"/>
        <v>36</v>
      </c>
    </row>
    <row r="181" spans="1:23" ht="20.100000000000001" customHeight="1">
      <c r="A181" s="1" t="s">
        <v>19</v>
      </c>
      <c r="B181" s="1">
        <f>SUM(D181,V181)</f>
        <v>84</v>
      </c>
      <c r="C181" s="1">
        <f>SUM(E181,W181)</f>
        <v>128</v>
      </c>
      <c r="D181" s="1">
        <f>SUM(F181,H181,L181,N181,P181,R181,T181,J181)</f>
        <v>66</v>
      </c>
      <c r="E181" s="1">
        <f>SUM(G181,I181,M181,O181,Q181,S181,U181,K181)</f>
        <v>108</v>
      </c>
      <c r="F181" s="1">
        <f>F185+F189</f>
        <v>5</v>
      </c>
      <c r="G181" s="1">
        <f t="shared" ref="G181:W182" si="160">G185+G189</f>
        <v>8</v>
      </c>
      <c r="H181" s="1">
        <f t="shared" si="160"/>
        <v>0</v>
      </c>
      <c r="I181" s="1">
        <f t="shared" si="160"/>
        <v>1</v>
      </c>
      <c r="J181" s="1">
        <f t="shared" si="160"/>
        <v>0</v>
      </c>
      <c r="K181" s="1">
        <f t="shared" si="160"/>
        <v>0</v>
      </c>
      <c r="L181" s="1">
        <f t="shared" si="160"/>
        <v>9</v>
      </c>
      <c r="M181" s="1">
        <f t="shared" si="160"/>
        <v>4</v>
      </c>
      <c r="N181" s="1">
        <f t="shared" si="160"/>
        <v>0</v>
      </c>
      <c r="O181" s="1">
        <f t="shared" si="160"/>
        <v>0</v>
      </c>
      <c r="P181" s="1">
        <f t="shared" si="160"/>
        <v>43</v>
      </c>
      <c r="Q181" s="1">
        <f t="shared" si="160"/>
        <v>92</v>
      </c>
      <c r="R181" s="1">
        <f t="shared" si="160"/>
        <v>2</v>
      </c>
      <c r="S181" s="1">
        <f t="shared" si="160"/>
        <v>3</v>
      </c>
      <c r="T181" s="1">
        <f t="shared" si="160"/>
        <v>7</v>
      </c>
      <c r="U181" s="1">
        <f t="shared" si="160"/>
        <v>0</v>
      </c>
      <c r="V181" s="1">
        <f t="shared" si="160"/>
        <v>18</v>
      </c>
      <c r="W181" s="1">
        <f t="shared" si="160"/>
        <v>20</v>
      </c>
    </row>
    <row r="182" spans="1:23" ht="20.100000000000001" customHeight="1">
      <c r="A182" s="1" t="s">
        <v>20</v>
      </c>
      <c r="B182" s="1">
        <f>SUM(D182,V182)</f>
        <v>58</v>
      </c>
      <c r="C182" s="1">
        <f>SUM(E182,W182)</f>
        <v>77</v>
      </c>
      <c r="D182" s="1">
        <f>SUM(F182,H182,L182,N182,P182,R182,T182,J182)</f>
        <v>47</v>
      </c>
      <c r="E182" s="1">
        <f>SUM(G182,I182,M182,O182,Q182,S182,U182,K182)</f>
        <v>61</v>
      </c>
      <c r="F182" s="1">
        <f>F186+F190</f>
        <v>6</v>
      </c>
      <c r="G182" s="1">
        <f t="shared" si="160"/>
        <v>6</v>
      </c>
      <c r="H182" s="1">
        <f t="shared" si="160"/>
        <v>0</v>
      </c>
      <c r="I182" s="1">
        <f t="shared" si="160"/>
        <v>0</v>
      </c>
      <c r="J182" s="1">
        <f t="shared" si="160"/>
        <v>0</v>
      </c>
      <c r="K182" s="1">
        <f t="shared" si="160"/>
        <v>0</v>
      </c>
      <c r="L182" s="1">
        <f t="shared" si="160"/>
        <v>3</v>
      </c>
      <c r="M182" s="1">
        <f t="shared" si="160"/>
        <v>1</v>
      </c>
      <c r="N182" s="1">
        <f t="shared" si="160"/>
        <v>0</v>
      </c>
      <c r="O182" s="1">
        <f t="shared" si="160"/>
        <v>0</v>
      </c>
      <c r="P182" s="1">
        <f t="shared" si="160"/>
        <v>33</v>
      </c>
      <c r="Q182" s="1">
        <f t="shared" si="160"/>
        <v>50</v>
      </c>
      <c r="R182" s="1">
        <f t="shared" si="160"/>
        <v>0</v>
      </c>
      <c r="S182" s="1">
        <f t="shared" si="160"/>
        <v>1</v>
      </c>
      <c r="T182" s="1">
        <f t="shared" si="160"/>
        <v>5</v>
      </c>
      <c r="U182" s="1">
        <f t="shared" si="160"/>
        <v>3</v>
      </c>
      <c r="V182" s="1">
        <f t="shared" si="160"/>
        <v>11</v>
      </c>
      <c r="W182" s="1">
        <f t="shared" si="160"/>
        <v>16</v>
      </c>
    </row>
    <row r="183" spans="1:23" ht="20.100000000000001" customHeight="1"/>
    <row r="184" spans="1:23" ht="20.100000000000001" customHeight="1">
      <c r="A184" s="1" t="s">
        <v>36</v>
      </c>
      <c r="B184" s="1">
        <f>SUM(B185:B186)</f>
        <v>0</v>
      </c>
      <c r="C184" s="1">
        <f t="shared" ref="C184" si="161">SUM(C185:C186)</f>
        <v>1</v>
      </c>
      <c r="D184" s="1">
        <f t="shared" ref="D184" si="162">SUM(D185:D186)</f>
        <v>0</v>
      </c>
      <c r="E184" s="1">
        <f t="shared" ref="E184" si="163">SUM(E185:E186)</f>
        <v>1</v>
      </c>
      <c r="F184" s="1">
        <f t="shared" ref="F184:W184" si="164">F185+F186</f>
        <v>0</v>
      </c>
      <c r="G184" s="1">
        <f t="shared" si="164"/>
        <v>0</v>
      </c>
      <c r="H184" s="1">
        <f t="shared" si="164"/>
        <v>0</v>
      </c>
      <c r="I184" s="1">
        <f t="shared" si="164"/>
        <v>0</v>
      </c>
      <c r="J184" s="1">
        <f t="shared" si="164"/>
        <v>0</v>
      </c>
      <c r="K184" s="1">
        <f t="shared" si="164"/>
        <v>0</v>
      </c>
      <c r="L184" s="1">
        <f t="shared" si="164"/>
        <v>0</v>
      </c>
      <c r="M184" s="1">
        <f t="shared" si="164"/>
        <v>0</v>
      </c>
      <c r="N184" s="1">
        <f t="shared" si="164"/>
        <v>0</v>
      </c>
      <c r="O184" s="1">
        <f t="shared" si="164"/>
        <v>0</v>
      </c>
      <c r="P184" s="1">
        <f t="shared" si="164"/>
        <v>0</v>
      </c>
      <c r="Q184" s="1">
        <f t="shared" si="164"/>
        <v>1</v>
      </c>
      <c r="R184" s="1">
        <f t="shared" si="164"/>
        <v>0</v>
      </c>
      <c r="S184" s="1">
        <f t="shared" si="164"/>
        <v>0</v>
      </c>
      <c r="T184" s="1">
        <f t="shared" si="164"/>
        <v>0</v>
      </c>
      <c r="U184" s="1">
        <f t="shared" si="164"/>
        <v>0</v>
      </c>
      <c r="V184" s="1">
        <f t="shared" si="164"/>
        <v>0</v>
      </c>
      <c r="W184" s="1">
        <f t="shared" si="164"/>
        <v>0</v>
      </c>
    </row>
    <row r="185" spans="1:23" ht="20.100000000000001" customHeight="1">
      <c r="A185" s="1" t="s">
        <v>19</v>
      </c>
      <c r="B185" s="1">
        <f>SUM(D185,V185)</f>
        <v>0</v>
      </c>
      <c r="C185" s="1">
        <f>SUM(E185,W185)</f>
        <v>0</v>
      </c>
      <c r="D185" s="1">
        <f>SUM(F185,H185,L185,N185,P185,R185,T185,J185)</f>
        <v>0</v>
      </c>
      <c r="E185" s="1">
        <f>SUM(G185,I185,M185,O185,Q185,S185,U185,K185)</f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</row>
    <row r="186" spans="1:23" ht="20.100000000000001" customHeight="1">
      <c r="A186" s="1" t="s">
        <v>20</v>
      </c>
      <c r="B186" s="1">
        <f>SUM(D186,V186)</f>
        <v>0</v>
      </c>
      <c r="C186" s="1">
        <f>SUM(E186,W186)</f>
        <v>1</v>
      </c>
      <c r="D186" s="1">
        <f>SUM(F186,H186,L186,N186,P186,R186,T186,J186)</f>
        <v>0</v>
      </c>
      <c r="E186" s="1">
        <f>SUM(G186,I186,M186,O186,Q186,S186,U186,K186)</f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1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</row>
    <row r="187" spans="1:23" ht="20.100000000000001" customHeight="1"/>
    <row r="188" spans="1:23" ht="20.100000000000001" customHeight="1">
      <c r="A188" s="1" t="s">
        <v>37</v>
      </c>
      <c r="B188" s="1">
        <f>SUM(B189:B190)</f>
        <v>142</v>
      </c>
      <c r="C188" s="1">
        <f t="shared" ref="C188" si="165">SUM(C189:C190)</f>
        <v>204</v>
      </c>
      <c r="D188" s="1">
        <f t="shared" ref="D188" si="166">SUM(D189:D190)</f>
        <v>113</v>
      </c>
      <c r="E188" s="1">
        <f t="shared" ref="E188" si="167">SUM(E189:E190)</f>
        <v>168</v>
      </c>
      <c r="F188" s="1">
        <f t="shared" ref="F188:W188" si="168">F189+F190</f>
        <v>11</v>
      </c>
      <c r="G188" s="1">
        <f t="shared" si="168"/>
        <v>14</v>
      </c>
      <c r="H188" s="1">
        <f t="shared" si="168"/>
        <v>0</v>
      </c>
      <c r="I188" s="1">
        <f t="shared" si="168"/>
        <v>1</v>
      </c>
      <c r="J188" s="1">
        <f t="shared" si="168"/>
        <v>0</v>
      </c>
      <c r="K188" s="1">
        <f t="shared" si="168"/>
        <v>0</v>
      </c>
      <c r="L188" s="1">
        <f t="shared" si="168"/>
        <v>12</v>
      </c>
      <c r="M188" s="1">
        <f t="shared" si="168"/>
        <v>5</v>
      </c>
      <c r="N188" s="1">
        <f t="shared" si="168"/>
        <v>0</v>
      </c>
      <c r="O188" s="1">
        <f t="shared" si="168"/>
        <v>0</v>
      </c>
      <c r="P188" s="1">
        <f t="shared" si="168"/>
        <v>76</v>
      </c>
      <c r="Q188" s="1">
        <f t="shared" si="168"/>
        <v>141</v>
      </c>
      <c r="R188" s="1">
        <f t="shared" si="168"/>
        <v>2</v>
      </c>
      <c r="S188" s="1">
        <f t="shared" si="168"/>
        <v>4</v>
      </c>
      <c r="T188" s="1">
        <f t="shared" si="168"/>
        <v>12</v>
      </c>
      <c r="U188" s="1">
        <f t="shared" si="168"/>
        <v>3</v>
      </c>
      <c r="V188" s="1">
        <f t="shared" si="168"/>
        <v>29</v>
      </c>
      <c r="W188" s="1">
        <f t="shared" si="168"/>
        <v>36</v>
      </c>
    </row>
    <row r="189" spans="1:23" ht="20.100000000000001" customHeight="1">
      <c r="A189" s="1" t="s">
        <v>19</v>
      </c>
      <c r="B189" s="1">
        <f>SUM(D189,V189)</f>
        <v>84</v>
      </c>
      <c r="C189" s="1">
        <f>SUM(E189,W189)</f>
        <v>128</v>
      </c>
      <c r="D189" s="1">
        <f>SUM(F189,H189,L189,N189,P189,R189,T189,J189)</f>
        <v>66</v>
      </c>
      <c r="E189" s="1">
        <f>SUM(G189,I189,M189,O189,Q189,S189,U189,K189)</f>
        <v>108</v>
      </c>
      <c r="F189" s="9">
        <v>5</v>
      </c>
      <c r="G189" s="9">
        <v>8</v>
      </c>
      <c r="H189" s="9">
        <v>0</v>
      </c>
      <c r="I189" s="9">
        <v>1</v>
      </c>
      <c r="J189" s="9">
        <v>0</v>
      </c>
      <c r="K189" s="9">
        <v>0</v>
      </c>
      <c r="L189" s="9">
        <v>9</v>
      </c>
      <c r="M189" s="9">
        <v>4</v>
      </c>
      <c r="N189" s="9">
        <v>0</v>
      </c>
      <c r="O189" s="9">
        <v>0</v>
      </c>
      <c r="P189" s="9">
        <v>43</v>
      </c>
      <c r="Q189" s="9">
        <v>92</v>
      </c>
      <c r="R189" s="9">
        <v>2</v>
      </c>
      <c r="S189" s="9">
        <v>3</v>
      </c>
      <c r="T189" s="9">
        <v>7</v>
      </c>
      <c r="U189" s="9">
        <v>0</v>
      </c>
      <c r="V189" s="9">
        <v>18</v>
      </c>
      <c r="W189" s="9">
        <v>20</v>
      </c>
    </row>
    <row r="190" spans="1:23" ht="20.100000000000001" customHeight="1">
      <c r="A190" s="1" t="s">
        <v>20</v>
      </c>
      <c r="B190" s="1">
        <f>SUM(D190,V190)</f>
        <v>58</v>
      </c>
      <c r="C190" s="1">
        <f>SUM(E190,W190)</f>
        <v>76</v>
      </c>
      <c r="D190" s="1">
        <f>SUM(F190,H190,L190,N190,P190,R190,T190,J190)</f>
        <v>47</v>
      </c>
      <c r="E190" s="1">
        <f>SUM(G190,I190,M190,O190,Q190,S190,U190,K190)</f>
        <v>60</v>
      </c>
      <c r="F190" s="9">
        <v>6</v>
      </c>
      <c r="G190" s="9">
        <v>6</v>
      </c>
      <c r="H190" s="9">
        <v>0</v>
      </c>
      <c r="I190" s="9">
        <v>0</v>
      </c>
      <c r="J190" s="9">
        <v>0</v>
      </c>
      <c r="K190" s="9">
        <v>0</v>
      </c>
      <c r="L190" s="9">
        <v>3</v>
      </c>
      <c r="M190" s="9">
        <v>1</v>
      </c>
      <c r="N190" s="9">
        <v>0</v>
      </c>
      <c r="O190" s="9">
        <v>0</v>
      </c>
      <c r="P190" s="9">
        <v>33</v>
      </c>
      <c r="Q190" s="9">
        <v>49</v>
      </c>
      <c r="R190" s="9">
        <v>0</v>
      </c>
      <c r="S190" s="9">
        <v>1</v>
      </c>
      <c r="T190" s="9">
        <v>5</v>
      </c>
      <c r="U190" s="9">
        <v>3</v>
      </c>
      <c r="V190" s="9">
        <v>11</v>
      </c>
      <c r="W190" s="9">
        <v>16</v>
      </c>
    </row>
    <row r="191" spans="1:23" ht="20.100000000000001" customHeight="1"/>
    <row r="192" spans="1:23" ht="20.100000000000001" customHeight="1">
      <c r="A192" s="8" t="s">
        <v>14</v>
      </c>
      <c r="B192" s="5">
        <f t="shared" ref="B192:C192" si="169">B193+B194</f>
        <v>286</v>
      </c>
      <c r="C192" s="5">
        <f t="shared" si="169"/>
        <v>689</v>
      </c>
      <c r="D192" s="5">
        <f>D193+D194</f>
        <v>276</v>
      </c>
      <c r="E192" s="5">
        <f>E193+E194</f>
        <v>671</v>
      </c>
      <c r="F192" s="5">
        <f t="shared" ref="F192:W192" si="170">F193+F194</f>
        <v>15</v>
      </c>
      <c r="G192" s="5">
        <f t="shared" si="170"/>
        <v>33</v>
      </c>
      <c r="H192" s="5">
        <f t="shared" si="170"/>
        <v>15</v>
      </c>
      <c r="I192" s="5">
        <f t="shared" si="170"/>
        <v>31</v>
      </c>
      <c r="J192" s="5">
        <f t="shared" si="170"/>
        <v>0</v>
      </c>
      <c r="K192" s="5">
        <f t="shared" si="170"/>
        <v>0</v>
      </c>
      <c r="L192" s="5">
        <f t="shared" si="170"/>
        <v>9</v>
      </c>
      <c r="M192" s="5">
        <f t="shared" si="170"/>
        <v>26</v>
      </c>
      <c r="N192" s="5">
        <f t="shared" si="170"/>
        <v>0</v>
      </c>
      <c r="O192" s="5">
        <f t="shared" si="170"/>
        <v>2</v>
      </c>
      <c r="P192" s="5">
        <f t="shared" si="170"/>
        <v>215</v>
      </c>
      <c r="Q192" s="5">
        <f t="shared" si="170"/>
        <v>553</v>
      </c>
      <c r="R192" s="5">
        <f t="shared" si="170"/>
        <v>6</v>
      </c>
      <c r="S192" s="5">
        <f t="shared" si="170"/>
        <v>15</v>
      </c>
      <c r="T192" s="5">
        <f t="shared" si="170"/>
        <v>16</v>
      </c>
      <c r="U192" s="5">
        <f t="shared" si="170"/>
        <v>11</v>
      </c>
      <c r="V192" s="5">
        <f t="shared" si="170"/>
        <v>10</v>
      </c>
      <c r="W192" s="5">
        <f t="shared" si="170"/>
        <v>18</v>
      </c>
    </row>
    <row r="193" spans="1:23" ht="20.100000000000001" customHeight="1">
      <c r="A193" s="1" t="s">
        <v>19</v>
      </c>
      <c r="B193" s="1">
        <f>SUM(D193,V193)</f>
        <v>270</v>
      </c>
      <c r="C193" s="1">
        <f>SUM(E193,W193)</f>
        <v>641</v>
      </c>
      <c r="D193" s="1">
        <f>SUM(F193,H193,L193,N193,P193,R193,T193,J193)</f>
        <v>260</v>
      </c>
      <c r="E193" s="1">
        <f>SUM(G193,I193,M193,O193,Q193,S193,U193,K193)</f>
        <v>624</v>
      </c>
      <c r="F193" s="1">
        <f>F197+F201</f>
        <v>15</v>
      </c>
      <c r="G193" s="1">
        <f t="shared" ref="G193:W194" si="171">G197+G201</f>
        <v>32</v>
      </c>
      <c r="H193" s="1">
        <f t="shared" si="171"/>
        <v>14</v>
      </c>
      <c r="I193" s="1">
        <f t="shared" si="171"/>
        <v>30</v>
      </c>
      <c r="J193" s="1">
        <f t="shared" si="171"/>
        <v>0</v>
      </c>
      <c r="K193" s="1">
        <f t="shared" si="171"/>
        <v>0</v>
      </c>
      <c r="L193" s="1">
        <f t="shared" si="171"/>
        <v>9</v>
      </c>
      <c r="M193" s="1">
        <f t="shared" si="171"/>
        <v>25</v>
      </c>
      <c r="N193" s="1">
        <f t="shared" si="171"/>
        <v>0</v>
      </c>
      <c r="O193" s="1">
        <f t="shared" si="171"/>
        <v>1</v>
      </c>
      <c r="P193" s="1">
        <f t="shared" si="171"/>
        <v>201</v>
      </c>
      <c r="Q193" s="1">
        <f t="shared" si="171"/>
        <v>513</v>
      </c>
      <c r="R193" s="1">
        <f t="shared" si="171"/>
        <v>6</v>
      </c>
      <c r="S193" s="1">
        <f t="shared" si="171"/>
        <v>13</v>
      </c>
      <c r="T193" s="1">
        <f t="shared" si="171"/>
        <v>15</v>
      </c>
      <c r="U193" s="1">
        <f t="shared" si="171"/>
        <v>10</v>
      </c>
      <c r="V193" s="1">
        <f t="shared" si="171"/>
        <v>10</v>
      </c>
      <c r="W193" s="1">
        <f t="shared" si="171"/>
        <v>17</v>
      </c>
    </row>
    <row r="194" spans="1:23" ht="20.100000000000001" customHeight="1">
      <c r="A194" s="1" t="s">
        <v>20</v>
      </c>
      <c r="B194" s="1">
        <f>SUM(D194,V194)</f>
        <v>16</v>
      </c>
      <c r="C194" s="1">
        <f>SUM(E194,W194)</f>
        <v>48</v>
      </c>
      <c r="D194" s="1">
        <f>SUM(F194,H194,L194,N194,P194,R194,T194,J194)</f>
        <v>16</v>
      </c>
      <c r="E194" s="1">
        <f>SUM(G194,I194,M194,O194,Q194,S194,U194,K194)</f>
        <v>47</v>
      </c>
      <c r="F194" s="1">
        <f>F198+F202</f>
        <v>0</v>
      </c>
      <c r="G194" s="1">
        <f t="shared" si="171"/>
        <v>1</v>
      </c>
      <c r="H194" s="1">
        <f t="shared" si="171"/>
        <v>1</v>
      </c>
      <c r="I194" s="1">
        <f t="shared" si="171"/>
        <v>1</v>
      </c>
      <c r="J194" s="1">
        <f t="shared" si="171"/>
        <v>0</v>
      </c>
      <c r="K194" s="1">
        <f t="shared" si="171"/>
        <v>0</v>
      </c>
      <c r="L194" s="1">
        <f t="shared" si="171"/>
        <v>0</v>
      </c>
      <c r="M194" s="1">
        <f t="shared" si="171"/>
        <v>1</v>
      </c>
      <c r="N194" s="1">
        <f t="shared" si="171"/>
        <v>0</v>
      </c>
      <c r="O194" s="1">
        <f t="shared" si="171"/>
        <v>1</v>
      </c>
      <c r="P194" s="1">
        <f t="shared" si="171"/>
        <v>14</v>
      </c>
      <c r="Q194" s="1">
        <f t="shared" si="171"/>
        <v>40</v>
      </c>
      <c r="R194" s="1">
        <f t="shared" si="171"/>
        <v>0</v>
      </c>
      <c r="S194" s="1">
        <f t="shared" si="171"/>
        <v>2</v>
      </c>
      <c r="T194" s="1">
        <f t="shared" si="171"/>
        <v>1</v>
      </c>
      <c r="U194" s="1">
        <f t="shared" si="171"/>
        <v>1</v>
      </c>
      <c r="V194" s="1">
        <f t="shared" si="171"/>
        <v>0</v>
      </c>
      <c r="W194" s="1">
        <f t="shared" si="171"/>
        <v>1</v>
      </c>
    </row>
    <row r="195" spans="1:23" ht="20.100000000000001" customHeight="1"/>
    <row r="196" spans="1:23" ht="20.100000000000001" customHeight="1">
      <c r="A196" s="1" t="s">
        <v>36</v>
      </c>
      <c r="B196" s="1">
        <f>SUM(B197:B198)</f>
        <v>185</v>
      </c>
      <c r="C196" s="1">
        <f t="shared" ref="C196" si="172">SUM(C197:C198)</f>
        <v>455</v>
      </c>
      <c r="D196" s="1">
        <f t="shared" ref="D196" si="173">SUM(D197:D198)</f>
        <v>183</v>
      </c>
      <c r="E196" s="1">
        <f t="shared" ref="E196" si="174">SUM(E197:E198)</f>
        <v>455</v>
      </c>
      <c r="F196" s="1">
        <f t="shared" ref="F196:W196" si="175">F197+F198</f>
        <v>13</v>
      </c>
      <c r="G196" s="1">
        <f t="shared" si="175"/>
        <v>29</v>
      </c>
      <c r="H196" s="1">
        <f t="shared" si="175"/>
        <v>13</v>
      </c>
      <c r="I196" s="1">
        <f t="shared" si="175"/>
        <v>14</v>
      </c>
      <c r="J196" s="1">
        <f t="shared" si="175"/>
        <v>0</v>
      </c>
      <c r="K196" s="1">
        <f t="shared" si="175"/>
        <v>0</v>
      </c>
      <c r="L196" s="1">
        <f t="shared" si="175"/>
        <v>7</v>
      </c>
      <c r="M196" s="1">
        <f t="shared" si="175"/>
        <v>19</v>
      </c>
      <c r="N196" s="1">
        <f t="shared" si="175"/>
        <v>0</v>
      </c>
      <c r="O196" s="1">
        <f t="shared" si="175"/>
        <v>0</v>
      </c>
      <c r="P196" s="1">
        <f t="shared" si="175"/>
        <v>132</v>
      </c>
      <c r="Q196" s="1">
        <f t="shared" si="175"/>
        <v>373</v>
      </c>
      <c r="R196" s="1">
        <f t="shared" si="175"/>
        <v>4</v>
      </c>
      <c r="S196" s="1">
        <f t="shared" si="175"/>
        <v>12</v>
      </c>
      <c r="T196" s="1">
        <f t="shared" si="175"/>
        <v>14</v>
      </c>
      <c r="U196" s="1">
        <f t="shared" si="175"/>
        <v>8</v>
      </c>
      <c r="V196" s="1">
        <f t="shared" si="175"/>
        <v>2</v>
      </c>
      <c r="W196" s="1">
        <f t="shared" si="175"/>
        <v>0</v>
      </c>
    </row>
    <row r="197" spans="1:23" ht="20.100000000000001" customHeight="1">
      <c r="A197" s="1" t="s">
        <v>19</v>
      </c>
      <c r="B197" s="1">
        <f>SUM(D197,V197)</f>
        <v>173</v>
      </c>
      <c r="C197" s="1">
        <f>SUM(E197,W197)</f>
        <v>424</v>
      </c>
      <c r="D197" s="1">
        <f>SUM(F197,H197,L197,N197,P197,R197,T197,J197)</f>
        <v>171</v>
      </c>
      <c r="E197" s="1">
        <f>SUM(G197,I197,M197,O197,Q197,S197,U197,K197)</f>
        <v>424</v>
      </c>
      <c r="F197" s="9">
        <v>13</v>
      </c>
      <c r="G197" s="9">
        <v>28</v>
      </c>
      <c r="H197" s="9">
        <v>12</v>
      </c>
      <c r="I197" s="9">
        <v>13</v>
      </c>
      <c r="J197" s="9">
        <v>0</v>
      </c>
      <c r="K197" s="9">
        <v>0</v>
      </c>
      <c r="L197" s="9">
        <v>7</v>
      </c>
      <c r="M197" s="9">
        <v>18</v>
      </c>
      <c r="N197" s="9">
        <v>0</v>
      </c>
      <c r="O197" s="9">
        <v>0</v>
      </c>
      <c r="P197" s="9">
        <v>122</v>
      </c>
      <c r="Q197" s="9">
        <v>346</v>
      </c>
      <c r="R197" s="9">
        <v>4</v>
      </c>
      <c r="S197" s="9">
        <v>12</v>
      </c>
      <c r="T197" s="9">
        <v>13</v>
      </c>
      <c r="U197" s="9">
        <v>7</v>
      </c>
      <c r="V197" s="9">
        <v>2</v>
      </c>
      <c r="W197" s="9">
        <v>0</v>
      </c>
    </row>
    <row r="198" spans="1:23" ht="20.100000000000001" customHeight="1">
      <c r="A198" s="1" t="s">
        <v>20</v>
      </c>
      <c r="B198" s="1">
        <f>SUM(D198,V198)</f>
        <v>12</v>
      </c>
      <c r="C198" s="1">
        <f>SUM(E198,W198)</f>
        <v>31</v>
      </c>
      <c r="D198" s="1">
        <f>SUM(F198,H198,L198,N198,P198,R198,T198,J198)</f>
        <v>12</v>
      </c>
      <c r="E198" s="1">
        <f>SUM(G198,I198,M198,O198,Q198,S198,U198,K198)</f>
        <v>31</v>
      </c>
      <c r="F198" s="9">
        <v>0</v>
      </c>
      <c r="G198" s="9">
        <v>1</v>
      </c>
      <c r="H198" s="9">
        <v>1</v>
      </c>
      <c r="I198" s="9">
        <v>1</v>
      </c>
      <c r="J198" s="9">
        <v>0</v>
      </c>
      <c r="K198" s="9">
        <v>0</v>
      </c>
      <c r="L198" s="9">
        <v>0</v>
      </c>
      <c r="M198" s="9">
        <v>1</v>
      </c>
      <c r="N198" s="9">
        <v>0</v>
      </c>
      <c r="O198" s="9">
        <v>0</v>
      </c>
      <c r="P198" s="9">
        <v>10</v>
      </c>
      <c r="Q198" s="9">
        <v>27</v>
      </c>
      <c r="R198" s="9">
        <v>0</v>
      </c>
      <c r="S198" s="9">
        <v>0</v>
      </c>
      <c r="T198" s="9">
        <v>1</v>
      </c>
      <c r="U198" s="9">
        <v>1</v>
      </c>
      <c r="V198" s="9">
        <v>0</v>
      </c>
      <c r="W198" s="9">
        <v>0</v>
      </c>
    </row>
    <row r="199" spans="1:23" ht="20.100000000000001" customHeight="1"/>
    <row r="200" spans="1:23" ht="20.100000000000001" customHeight="1">
      <c r="A200" s="1" t="s">
        <v>37</v>
      </c>
      <c r="B200" s="1">
        <f>SUM(B201:B202)</f>
        <v>101</v>
      </c>
      <c r="C200" s="1">
        <f t="shared" ref="C200" si="176">SUM(C201:C202)</f>
        <v>234</v>
      </c>
      <c r="D200" s="1">
        <f t="shared" ref="D200" si="177">SUM(D201:D202)</f>
        <v>93</v>
      </c>
      <c r="E200" s="1">
        <f t="shared" ref="E200" si="178">SUM(E201:E202)</f>
        <v>216</v>
      </c>
      <c r="F200" s="1">
        <f t="shared" ref="F200:W200" si="179">F201+F202</f>
        <v>2</v>
      </c>
      <c r="G200" s="1">
        <f t="shared" si="179"/>
        <v>4</v>
      </c>
      <c r="H200" s="1">
        <f t="shared" si="179"/>
        <v>2</v>
      </c>
      <c r="I200" s="1">
        <f t="shared" si="179"/>
        <v>17</v>
      </c>
      <c r="J200" s="1">
        <f t="shared" si="179"/>
        <v>0</v>
      </c>
      <c r="K200" s="1">
        <f t="shared" si="179"/>
        <v>0</v>
      </c>
      <c r="L200" s="1">
        <f t="shared" si="179"/>
        <v>2</v>
      </c>
      <c r="M200" s="1">
        <f t="shared" si="179"/>
        <v>7</v>
      </c>
      <c r="N200" s="1">
        <f t="shared" si="179"/>
        <v>0</v>
      </c>
      <c r="O200" s="1">
        <f t="shared" si="179"/>
        <v>2</v>
      </c>
      <c r="P200" s="1">
        <f t="shared" si="179"/>
        <v>83</v>
      </c>
      <c r="Q200" s="1">
        <f t="shared" si="179"/>
        <v>180</v>
      </c>
      <c r="R200" s="1">
        <f t="shared" si="179"/>
        <v>2</v>
      </c>
      <c r="S200" s="1">
        <f t="shared" si="179"/>
        <v>3</v>
      </c>
      <c r="T200" s="1">
        <f t="shared" si="179"/>
        <v>2</v>
      </c>
      <c r="U200" s="1">
        <f t="shared" si="179"/>
        <v>3</v>
      </c>
      <c r="V200" s="1">
        <f t="shared" si="179"/>
        <v>8</v>
      </c>
      <c r="W200" s="1">
        <f t="shared" si="179"/>
        <v>18</v>
      </c>
    </row>
    <row r="201" spans="1:23" ht="20.100000000000001" customHeight="1">
      <c r="A201" s="1" t="s">
        <v>19</v>
      </c>
      <c r="B201" s="1">
        <f>SUM(D201,V201)</f>
        <v>97</v>
      </c>
      <c r="C201" s="1">
        <f>SUM(E201,W201)</f>
        <v>217</v>
      </c>
      <c r="D201" s="1">
        <f>SUM(F201,H201,L201,N201,P201,R201,T201,J201)</f>
        <v>89</v>
      </c>
      <c r="E201" s="1">
        <f>SUM(G201,I201,M201,O201,Q201,S201,U201,K201)</f>
        <v>200</v>
      </c>
      <c r="F201" s="9">
        <v>2</v>
      </c>
      <c r="G201" s="9">
        <v>4</v>
      </c>
      <c r="H201" s="9">
        <v>2</v>
      </c>
      <c r="I201" s="9">
        <v>17</v>
      </c>
      <c r="J201" s="9">
        <v>0</v>
      </c>
      <c r="K201" s="9">
        <v>0</v>
      </c>
      <c r="L201" s="9">
        <v>2</v>
      </c>
      <c r="M201" s="9">
        <v>7</v>
      </c>
      <c r="N201" s="9">
        <v>0</v>
      </c>
      <c r="O201" s="9">
        <v>1</v>
      </c>
      <c r="P201" s="9">
        <v>79</v>
      </c>
      <c r="Q201" s="9">
        <v>167</v>
      </c>
      <c r="R201" s="9">
        <v>2</v>
      </c>
      <c r="S201" s="9">
        <v>1</v>
      </c>
      <c r="T201" s="9">
        <v>2</v>
      </c>
      <c r="U201" s="9">
        <v>3</v>
      </c>
      <c r="V201" s="9">
        <v>8</v>
      </c>
      <c r="W201" s="9">
        <v>17</v>
      </c>
    </row>
    <row r="202" spans="1:23" ht="20.100000000000001" customHeight="1">
      <c r="A202" s="1" t="s">
        <v>20</v>
      </c>
      <c r="B202" s="1">
        <f>SUM(D202,V202)</f>
        <v>4</v>
      </c>
      <c r="C202" s="1">
        <f>SUM(E202,W202)</f>
        <v>17</v>
      </c>
      <c r="D202" s="1">
        <f>SUM(F202,H202,L202,N202,P202,R202,T202,J202)</f>
        <v>4</v>
      </c>
      <c r="E202" s="1">
        <f>SUM(G202,I202,M202,O202,Q202,S202,U202,K202)</f>
        <v>16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1</v>
      </c>
      <c r="P202" s="9">
        <v>4</v>
      </c>
      <c r="Q202" s="9">
        <v>13</v>
      </c>
      <c r="R202" s="9">
        <v>0</v>
      </c>
      <c r="S202" s="9">
        <v>2</v>
      </c>
      <c r="T202" s="9">
        <v>0</v>
      </c>
      <c r="U202" s="9">
        <v>0</v>
      </c>
      <c r="V202" s="9">
        <v>0</v>
      </c>
      <c r="W202" s="9">
        <v>1</v>
      </c>
    </row>
    <row r="203" spans="1:23" ht="20.100000000000001" customHeight="1"/>
    <row r="204" spans="1:23" ht="20.100000000000001" customHeight="1">
      <c r="A204" s="1" t="s">
        <v>39</v>
      </c>
      <c r="B204" s="1">
        <f>SUM(B205:B206)</f>
        <v>5</v>
      </c>
      <c r="C204" s="1">
        <f t="shared" ref="C204:E204" si="180">SUM(C205:C206)</f>
        <v>0</v>
      </c>
      <c r="D204" s="1">
        <f t="shared" si="180"/>
        <v>4</v>
      </c>
      <c r="E204" s="1">
        <f t="shared" si="180"/>
        <v>0</v>
      </c>
      <c r="F204" s="1">
        <f t="shared" ref="F204:W204" si="181">F205+F206</f>
        <v>0</v>
      </c>
      <c r="G204" s="1">
        <f t="shared" si="181"/>
        <v>0</v>
      </c>
      <c r="H204" s="1">
        <f t="shared" si="181"/>
        <v>0</v>
      </c>
      <c r="I204" s="1">
        <f t="shared" si="181"/>
        <v>0</v>
      </c>
      <c r="J204" s="1">
        <f t="shared" si="181"/>
        <v>0</v>
      </c>
      <c r="K204" s="1">
        <f t="shared" si="181"/>
        <v>0</v>
      </c>
      <c r="L204" s="1">
        <f t="shared" si="181"/>
        <v>0</v>
      </c>
      <c r="M204" s="1">
        <f t="shared" si="181"/>
        <v>0</v>
      </c>
      <c r="N204" s="1">
        <f t="shared" si="181"/>
        <v>0</v>
      </c>
      <c r="O204" s="1">
        <f t="shared" si="181"/>
        <v>0</v>
      </c>
      <c r="P204" s="1">
        <f t="shared" si="181"/>
        <v>4</v>
      </c>
      <c r="Q204" s="1">
        <f t="shared" si="181"/>
        <v>0</v>
      </c>
      <c r="R204" s="1">
        <f t="shared" si="181"/>
        <v>0</v>
      </c>
      <c r="S204" s="1">
        <f t="shared" si="181"/>
        <v>0</v>
      </c>
      <c r="T204" s="1">
        <f t="shared" si="181"/>
        <v>0</v>
      </c>
      <c r="U204" s="1">
        <f t="shared" si="181"/>
        <v>0</v>
      </c>
      <c r="V204" s="1">
        <f t="shared" si="181"/>
        <v>1</v>
      </c>
      <c r="W204" s="1">
        <f t="shared" si="181"/>
        <v>0</v>
      </c>
    </row>
    <row r="205" spans="1:23" ht="20.100000000000001" customHeight="1">
      <c r="A205" s="1" t="s">
        <v>19</v>
      </c>
      <c r="B205" s="1">
        <f>SUM(D205,V205)</f>
        <v>5</v>
      </c>
      <c r="C205" s="1">
        <f>SUM(E205,W205)</f>
        <v>0</v>
      </c>
      <c r="D205" s="1">
        <f>SUM(F205,H205,L205,N205,P205,R205,T205,J205)</f>
        <v>4</v>
      </c>
      <c r="E205" s="1">
        <f>SUM(G205,I205,M205,O205,Q205,S205,U205,K205)</f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4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1</v>
      </c>
      <c r="W205" s="9">
        <v>0</v>
      </c>
    </row>
    <row r="206" spans="1:23" ht="20.100000000000001" customHeight="1">
      <c r="A206" s="1" t="s">
        <v>20</v>
      </c>
      <c r="B206" s="1">
        <f>SUM(D206,V206)</f>
        <v>0</v>
      </c>
      <c r="C206" s="1">
        <f>SUM(E206,W206)</f>
        <v>0</v>
      </c>
      <c r="D206" s="1">
        <f>SUM(F206,H206,L206,N206,P206,R206,T206,J206)</f>
        <v>0</v>
      </c>
      <c r="E206" s="1">
        <f>SUM(G206,I206,M206,O206,Q206,S206,U206,K206)</f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</row>
    <row r="207" spans="1:23" ht="20.100000000000001" customHeight="1"/>
    <row r="208" spans="1:23" ht="20.100000000000001" customHeight="1">
      <c r="A208" s="8" t="s">
        <v>15</v>
      </c>
      <c r="B208" s="5">
        <f t="shared" ref="B208:C208" si="182">B209+B210</f>
        <v>98</v>
      </c>
      <c r="C208" s="5">
        <f t="shared" si="182"/>
        <v>325</v>
      </c>
      <c r="D208" s="5">
        <f>D209+D210</f>
        <v>88</v>
      </c>
      <c r="E208" s="5">
        <f>E209+E210</f>
        <v>293</v>
      </c>
      <c r="F208" s="5">
        <f t="shared" ref="F208:W208" si="183">F209+F210</f>
        <v>26</v>
      </c>
      <c r="G208" s="5">
        <f t="shared" si="183"/>
        <v>88</v>
      </c>
      <c r="H208" s="5">
        <f t="shared" si="183"/>
        <v>3</v>
      </c>
      <c r="I208" s="5">
        <f t="shared" si="183"/>
        <v>16</v>
      </c>
      <c r="J208" s="5">
        <f t="shared" si="183"/>
        <v>0</v>
      </c>
      <c r="K208" s="5">
        <f t="shared" si="183"/>
        <v>1</v>
      </c>
      <c r="L208" s="5">
        <f t="shared" si="183"/>
        <v>3</v>
      </c>
      <c r="M208" s="5">
        <f t="shared" si="183"/>
        <v>10</v>
      </c>
      <c r="N208" s="5">
        <f t="shared" si="183"/>
        <v>0</v>
      </c>
      <c r="O208" s="5">
        <f t="shared" si="183"/>
        <v>0</v>
      </c>
      <c r="P208" s="5">
        <f t="shared" si="183"/>
        <v>49</v>
      </c>
      <c r="Q208" s="5">
        <f t="shared" si="183"/>
        <v>162</v>
      </c>
      <c r="R208" s="5">
        <f t="shared" si="183"/>
        <v>1</v>
      </c>
      <c r="S208" s="5">
        <f t="shared" si="183"/>
        <v>5</v>
      </c>
      <c r="T208" s="5">
        <f t="shared" si="183"/>
        <v>6</v>
      </c>
      <c r="U208" s="5">
        <f t="shared" si="183"/>
        <v>11</v>
      </c>
      <c r="V208" s="5">
        <f t="shared" si="183"/>
        <v>10</v>
      </c>
      <c r="W208" s="5">
        <f t="shared" si="183"/>
        <v>32</v>
      </c>
    </row>
    <row r="209" spans="1:23" ht="20.100000000000001" customHeight="1">
      <c r="A209" s="1" t="s">
        <v>19</v>
      </c>
      <c r="B209" s="1">
        <f>SUM(D209,V209)</f>
        <v>62</v>
      </c>
      <c r="C209" s="1">
        <f>SUM(E209,W209)</f>
        <v>205</v>
      </c>
      <c r="D209" s="1">
        <f>SUM(F209,H209,L209,N209,P209,R209,T209,J209)</f>
        <v>54</v>
      </c>
      <c r="E209" s="1">
        <f>SUM(G209,I209,M209,O209,Q209,S209,U209,K209)</f>
        <v>190</v>
      </c>
      <c r="F209" s="1">
        <f>F213+F217+F221</f>
        <v>18</v>
      </c>
      <c r="G209" s="1">
        <f t="shared" ref="G209" si="184">G213+G217+G221</f>
        <v>63</v>
      </c>
      <c r="H209" s="1">
        <f>H213+H217+H221</f>
        <v>2</v>
      </c>
      <c r="I209" s="1">
        <f t="shared" ref="I209:W209" si="185">I213+I217+I221</f>
        <v>8</v>
      </c>
      <c r="J209" s="1">
        <f t="shared" si="185"/>
        <v>0</v>
      </c>
      <c r="K209" s="1">
        <f t="shared" si="185"/>
        <v>1</v>
      </c>
      <c r="L209" s="1">
        <f t="shared" si="185"/>
        <v>2</v>
      </c>
      <c r="M209" s="1">
        <f t="shared" si="185"/>
        <v>4</v>
      </c>
      <c r="N209" s="1">
        <f t="shared" si="185"/>
        <v>0</v>
      </c>
      <c r="O209" s="1">
        <f t="shared" si="185"/>
        <v>0</v>
      </c>
      <c r="P209" s="1">
        <f t="shared" si="185"/>
        <v>27</v>
      </c>
      <c r="Q209" s="1">
        <f t="shared" si="185"/>
        <v>103</v>
      </c>
      <c r="R209" s="1">
        <f t="shared" si="185"/>
        <v>0</v>
      </c>
      <c r="S209" s="1">
        <f t="shared" si="185"/>
        <v>5</v>
      </c>
      <c r="T209" s="1">
        <f t="shared" si="185"/>
        <v>5</v>
      </c>
      <c r="U209" s="1">
        <f t="shared" si="185"/>
        <v>6</v>
      </c>
      <c r="V209" s="1">
        <f t="shared" si="185"/>
        <v>8</v>
      </c>
      <c r="W209" s="1">
        <f t="shared" si="185"/>
        <v>15</v>
      </c>
    </row>
    <row r="210" spans="1:23" ht="20.100000000000001" customHeight="1">
      <c r="A210" s="1" t="s">
        <v>20</v>
      </c>
      <c r="B210" s="1">
        <f>SUM(D210,V210)</f>
        <v>36</v>
      </c>
      <c r="C210" s="1">
        <f>SUM(E210,W210)</f>
        <v>120</v>
      </c>
      <c r="D210" s="1">
        <f>SUM(F210,H210,L210,N210,P210,R210,T210,J210)</f>
        <v>34</v>
      </c>
      <c r="E210" s="1">
        <f>SUM(G210,I210,M210,O210,Q210,S210,U210,K210)</f>
        <v>103</v>
      </c>
      <c r="F210" s="1">
        <f t="shared" ref="F210:W210" si="186">F214+F218+F222</f>
        <v>8</v>
      </c>
      <c r="G210" s="1">
        <f t="shared" si="186"/>
        <v>25</v>
      </c>
      <c r="H210" s="1">
        <f t="shared" si="186"/>
        <v>1</v>
      </c>
      <c r="I210" s="1">
        <f t="shared" si="186"/>
        <v>8</v>
      </c>
      <c r="J210" s="1">
        <f t="shared" si="186"/>
        <v>0</v>
      </c>
      <c r="K210" s="1">
        <f t="shared" si="186"/>
        <v>0</v>
      </c>
      <c r="L210" s="1">
        <f t="shared" si="186"/>
        <v>1</v>
      </c>
      <c r="M210" s="1">
        <f t="shared" si="186"/>
        <v>6</v>
      </c>
      <c r="N210" s="1">
        <f t="shared" si="186"/>
        <v>0</v>
      </c>
      <c r="O210" s="1">
        <f t="shared" si="186"/>
        <v>0</v>
      </c>
      <c r="P210" s="1">
        <f t="shared" si="186"/>
        <v>22</v>
      </c>
      <c r="Q210" s="1">
        <f t="shared" si="186"/>
        <v>59</v>
      </c>
      <c r="R210" s="1">
        <f t="shared" si="186"/>
        <v>1</v>
      </c>
      <c r="S210" s="1">
        <f t="shared" si="186"/>
        <v>0</v>
      </c>
      <c r="T210" s="1">
        <f t="shared" si="186"/>
        <v>1</v>
      </c>
      <c r="U210" s="1">
        <f t="shared" si="186"/>
        <v>5</v>
      </c>
      <c r="V210" s="1">
        <f t="shared" si="186"/>
        <v>2</v>
      </c>
      <c r="W210" s="1">
        <f t="shared" si="186"/>
        <v>17</v>
      </c>
    </row>
    <row r="211" spans="1:23" ht="20.100000000000001" customHeight="1"/>
    <row r="212" spans="1:23" ht="20.100000000000001" customHeight="1">
      <c r="A212" s="1" t="s">
        <v>36</v>
      </c>
      <c r="B212" s="1">
        <f>SUM(B213:B214)</f>
        <v>8</v>
      </c>
      <c r="C212" s="1">
        <f t="shared" ref="C212" si="187">SUM(C213:C214)</f>
        <v>32</v>
      </c>
      <c r="D212" s="1">
        <f t="shared" ref="D212" si="188">SUM(D213:D214)</f>
        <v>7</v>
      </c>
      <c r="E212" s="1">
        <f t="shared" ref="E212" si="189">SUM(E213:E214)</f>
        <v>31</v>
      </c>
      <c r="F212" s="1">
        <f t="shared" ref="F212:W212" si="190">F213+F214</f>
        <v>1</v>
      </c>
      <c r="G212" s="1">
        <f t="shared" si="190"/>
        <v>9</v>
      </c>
      <c r="H212" s="1">
        <f t="shared" si="190"/>
        <v>0</v>
      </c>
      <c r="I212" s="1">
        <f t="shared" si="190"/>
        <v>0</v>
      </c>
      <c r="J212" s="1">
        <f t="shared" si="190"/>
        <v>0</v>
      </c>
      <c r="K212" s="1">
        <f t="shared" si="190"/>
        <v>0</v>
      </c>
      <c r="L212" s="1">
        <f t="shared" si="190"/>
        <v>0</v>
      </c>
      <c r="M212" s="1">
        <f t="shared" si="190"/>
        <v>0</v>
      </c>
      <c r="N212" s="1">
        <f t="shared" si="190"/>
        <v>0</v>
      </c>
      <c r="O212" s="1">
        <f t="shared" si="190"/>
        <v>0</v>
      </c>
      <c r="P212" s="1">
        <f t="shared" si="190"/>
        <v>6</v>
      </c>
      <c r="Q212" s="1">
        <f t="shared" si="190"/>
        <v>20</v>
      </c>
      <c r="R212" s="1">
        <f t="shared" si="190"/>
        <v>0</v>
      </c>
      <c r="S212" s="1">
        <f t="shared" si="190"/>
        <v>1</v>
      </c>
      <c r="T212" s="1">
        <f t="shared" si="190"/>
        <v>0</v>
      </c>
      <c r="U212" s="1">
        <f t="shared" si="190"/>
        <v>1</v>
      </c>
      <c r="V212" s="1">
        <f t="shared" si="190"/>
        <v>1</v>
      </c>
      <c r="W212" s="1">
        <f t="shared" si="190"/>
        <v>1</v>
      </c>
    </row>
    <row r="213" spans="1:23" ht="20.100000000000001" customHeight="1">
      <c r="A213" s="1" t="s">
        <v>19</v>
      </c>
      <c r="B213" s="1">
        <f>SUM(D213,V213)</f>
        <v>4</v>
      </c>
      <c r="C213" s="1">
        <f>SUM(E213,W213)</f>
        <v>24</v>
      </c>
      <c r="D213" s="1">
        <f>SUM(F213,H213,L213,N213,P213,R213,T213,J213)</f>
        <v>3</v>
      </c>
      <c r="E213" s="1">
        <f>SUM(G213,I213,M213,O213,Q213,S213,U213,K213)</f>
        <v>24</v>
      </c>
      <c r="F213" s="9">
        <v>1</v>
      </c>
      <c r="G213" s="9">
        <v>8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2</v>
      </c>
      <c r="Q213" s="9">
        <v>15</v>
      </c>
      <c r="R213" s="9">
        <v>0</v>
      </c>
      <c r="S213" s="9">
        <v>1</v>
      </c>
      <c r="T213" s="9">
        <v>0</v>
      </c>
      <c r="U213" s="9">
        <v>0</v>
      </c>
      <c r="V213" s="9">
        <v>1</v>
      </c>
      <c r="W213" s="9">
        <v>0</v>
      </c>
    </row>
    <row r="214" spans="1:23" ht="20.100000000000001" customHeight="1">
      <c r="A214" s="1" t="s">
        <v>20</v>
      </c>
      <c r="B214" s="1">
        <f>SUM(D214,V214)</f>
        <v>4</v>
      </c>
      <c r="C214" s="1">
        <f>SUM(E214,W214)</f>
        <v>8</v>
      </c>
      <c r="D214" s="1">
        <f>SUM(F214,H214,L214,N214,P214,R214,T214,J214)</f>
        <v>4</v>
      </c>
      <c r="E214" s="1">
        <f>SUM(G214,I214,M214,O214,Q214,S214,U214,K214)</f>
        <v>7</v>
      </c>
      <c r="F214" s="9">
        <v>0</v>
      </c>
      <c r="G214" s="9">
        <v>1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4</v>
      </c>
      <c r="Q214" s="9">
        <v>5</v>
      </c>
      <c r="R214" s="9">
        <v>0</v>
      </c>
      <c r="S214" s="9">
        <v>0</v>
      </c>
      <c r="T214" s="9">
        <v>0</v>
      </c>
      <c r="U214" s="9">
        <v>1</v>
      </c>
      <c r="V214" s="9">
        <v>0</v>
      </c>
      <c r="W214" s="9">
        <v>1</v>
      </c>
    </row>
    <row r="215" spans="1:23" ht="20.100000000000001" customHeight="1"/>
    <row r="216" spans="1:23" ht="20.100000000000001" customHeight="1">
      <c r="A216" s="1" t="s">
        <v>37</v>
      </c>
      <c r="B216" s="1">
        <f>SUM(B217:B218)</f>
        <v>19</v>
      </c>
      <c r="C216" s="1">
        <f t="shared" ref="C216" si="191">SUM(C217:C218)</f>
        <v>76</v>
      </c>
      <c r="D216" s="1">
        <f t="shared" ref="D216" si="192">SUM(D217:D218)</f>
        <v>16</v>
      </c>
      <c r="E216" s="1">
        <f t="shared" ref="E216" si="193">SUM(E217:E218)</f>
        <v>54</v>
      </c>
      <c r="F216" s="1">
        <f t="shared" ref="F216:W216" si="194">F217+F218</f>
        <v>4</v>
      </c>
      <c r="G216" s="1">
        <f t="shared" si="194"/>
        <v>12</v>
      </c>
      <c r="H216" s="1">
        <f t="shared" si="194"/>
        <v>1</v>
      </c>
      <c r="I216" s="1">
        <f t="shared" si="194"/>
        <v>5</v>
      </c>
      <c r="J216" s="1">
        <f t="shared" si="194"/>
        <v>0</v>
      </c>
      <c r="K216" s="1">
        <f t="shared" si="194"/>
        <v>0</v>
      </c>
      <c r="L216" s="1">
        <f t="shared" si="194"/>
        <v>1</v>
      </c>
      <c r="M216" s="1">
        <f t="shared" si="194"/>
        <v>5</v>
      </c>
      <c r="N216" s="1">
        <f t="shared" si="194"/>
        <v>0</v>
      </c>
      <c r="O216" s="1">
        <f t="shared" si="194"/>
        <v>0</v>
      </c>
      <c r="P216" s="1">
        <f t="shared" si="194"/>
        <v>10</v>
      </c>
      <c r="Q216" s="1">
        <f t="shared" si="194"/>
        <v>31</v>
      </c>
      <c r="R216" s="1">
        <f t="shared" si="194"/>
        <v>0</v>
      </c>
      <c r="S216" s="1">
        <f t="shared" si="194"/>
        <v>1</v>
      </c>
      <c r="T216" s="1">
        <f t="shared" si="194"/>
        <v>0</v>
      </c>
      <c r="U216" s="1">
        <f t="shared" si="194"/>
        <v>0</v>
      </c>
      <c r="V216" s="1">
        <f t="shared" si="194"/>
        <v>3</v>
      </c>
      <c r="W216" s="1">
        <f t="shared" si="194"/>
        <v>22</v>
      </c>
    </row>
    <row r="217" spans="1:23" ht="20.100000000000001" customHeight="1">
      <c r="A217" s="1" t="s">
        <v>19</v>
      </c>
      <c r="B217" s="1">
        <f>SUM(D217,V217)</f>
        <v>11</v>
      </c>
      <c r="C217" s="1">
        <f>SUM(E217,W217)</f>
        <v>37</v>
      </c>
      <c r="D217" s="1">
        <f>SUM(F217,H217,L217,N217,P217,R217,T217,J217)</f>
        <v>8</v>
      </c>
      <c r="E217" s="1">
        <f>SUM(G217,I217,M217,O217,Q217,S217,U217,K217)</f>
        <v>27</v>
      </c>
      <c r="F217" s="9">
        <v>3</v>
      </c>
      <c r="G217" s="9">
        <v>6</v>
      </c>
      <c r="H217" s="9">
        <v>1</v>
      </c>
      <c r="I217" s="9">
        <v>3</v>
      </c>
      <c r="J217" s="9">
        <v>0</v>
      </c>
      <c r="K217" s="9">
        <v>0</v>
      </c>
      <c r="L217" s="9">
        <v>1</v>
      </c>
      <c r="M217" s="9">
        <v>1</v>
      </c>
      <c r="N217" s="9">
        <v>0</v>
      </c>
      <c r="O217" s="9">
        <v>0</v>
      </c>
      <c r="P217" s="9">
        <v>3</v>
      </c>
      <c r="Q217" s="9">
        <v>16</v>
      </c>
      <c r="R217" s="9">
        <v>0</v>
      </c>
      <c r="S217" s="9">
        <v>1</v>
      </c>
      <c r="T217" s="9">
        <v>0</v>
      </c>
      <c r="U217" s="9">
        <v>0</v>
      </c>
      <c r="V217" s="9">
        <v>3</v>
      </c>
      <c r="W217" s="9">
        <v>10</v>
      </c>
    </row>
    <row r="218" spans="1:23" ht="20.100000000000001" customHeight="1">
      <c r="A218" s="1" t="s">
        <v>20</v>
      </c>
      <c r="B218" s="1">
        <f>SUM(D218,V218)</f>
        <v>8</v>
      </c>
      <c r="C218" s="1">
        <f>SUM(E218,W218)</f>
        <v>39</v>
      </c>
      <c r="D218" s="1">
        <f>SUM(F218,H218,L218,N218,P218,R218,T218,J218)</f>
        <v>8</v>
      </c>
      <c r="E218" s="1">
        <f>SUM(G218,I218,M218,O218,Q218,S218,U218,K218)</f>
        <v>27</v>
      </c>
      <c r="F218" s="9">
        <v>1</v>
      </c>
      <c r="G218" s="9">
        <v>6</v>
      </c>
      <c r="H218" s="9">
        <v>0</v>
      </c>
      <c r="I218" s="9">
        <v>2</v>
      </c>
      <c r="J218" s="9">
        <v>0</v>
      </c>
      <c r="K218" s="9">
        <v>0</v>
      </c>
      <c r="L218" s="9">
        <v>0</v>
      </c>
      <c r="M218" s="9">
        <v>4</v>
      </c>
      <c r="N218" s="9">
        <v>0</v>
      </c>
      <c r="O218" s="9">
        <v>0</v>
      </c>
      <c r="P218" s="9">
        <v>7</v>
      </c>
      <c r="Q218" s="9">
        <v>15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12</v>
      </c>
    </row>
    <row r="219" spans="1:23" ht="20.100000000000001" customHeight="1"/>
    <row r="220" spans="1:23" ht="20.100000000000001" customHeight="1">
      <c r="A220" s="1" t="s">
        <v>39</v>
      </c>
      <c r="B220" s="1">
        <f>SUM(B221:B222)</f>
        <v>71</v>
      </c>
      <c r="C220" s="1">
        <f t="shared" ref="C220" si="195">SUM(C221:C222)</f>
        <v>217</v>
      </c>
      <c r="D220" s="1">
        <f t="shared" ref="D220" si="196">SUM(D221:D222)</f>
        <v>65</v>
      </c>
      <c r="E220" s="1">
        <f t="shared" ref="E220" si="197">SUM(E221:E222)</f>
        <v>208</v>
      </c>
      <c r="F220" s="1">
        <f t="shared" ref="F220:W220" si="198">F221+F222</f>
        <v>21</v>
      </c>
      <c r="G220" s="1">
        <f t="shared" si="198"/>
        <v>67</v>
      </c>
      <c r="H220" s="1">
        <f t="shared" si="198"/>
        <v>2</v>
      </c>
      <c r="I220" s="1">
        <f t="shared" si="198"/>
        <v>11</v>
      </c>
      <c r="J220" s="1">
        <f t="shared" si="198"/>
        <v>0</v>
      </c>
      <c r="K220" s="1">
        <f t="shared" si="198"/>
        <v>1</v>
      </c>
      <c r="L220" s="1">
        <f t="shared" si="198"/>
        <v>2</v>
      </c>
      <c r="M220" s="1">
        <f t="shared" si="198"/>
        <v>5</v>
      </c>
      <c r="N220" s="1">
        <f t="shared" si="198"/>
        <v>0</v>
      </c>
      <c r="O220" s="1">
        <f t="shared" si="198"/>
        <v>0</v>
      </c>
      <c r="P220" s="1">
        <f t="shared" si="198"/>
        <v>33</v>
      </c>
      <c r="Q220" s="1">
        <f t="shared" si="198"/>
        <v>111</v>
      </c>
      <c r="R220" s="1">
        <f t="shared" si="198"/>
        <v>1</v>
      </c>
      <c r="S220" s="1">
        <f t="shared" si="198"/>
        <v>3</v>
      </c>
      <c r="T220" s="1">
        <f t="shared" si="198"/>
        <v>6</v>
      </c>
      <c r="U220" s="1">
        <f t="shared" si="198"/>
        <v>10</v>
      </c>
      <c r="V220" s="1">
        <f t="shared" si="198"/>
        <v>6</v>
      </c>
      <c r="W220" s="1">
        <f t="shared" si="198"/>
        <v>9</v>
      </c>
    </row>
    <row r="221" spans="1:23" ht="20.100000000000001" customHeight="1">
      <c r="A221" s="1" t="s">
        <v>19</v>
      </c>
      <c r="B221" s="1">
        <f>SUM(D221,V221)</f>
        <v>47</v>
      </c>
      <c r="C221" s="1">
        <f>SUM(E221,W221)</f>
        <v>144</v>
      </c>
      <c r="D221" s="1">
        <f>SUM(F221,H221,L221,N221,P221,R221,T221,J221)</f>
        <v>43</v>
      </c>
      <c r="E221" s="1">
        <f>SUM(G221,I221,M221,O221,Q221,S221,U221,K221)</f>
        <v>139</v>
      </c>
      <c r="F221" s="9">
        <v>14</v>
      </c>
      <c r="G221" s="9">
        <v>49</v>
      </c>
      <c r="H221" s="9">
        <v>1</v>
      </c>
      <c r="I221" s="9">
        <v>5</v>
      </c>
      <c r="J221" s="9">
        <v>0</v>
      </c>
      <c r="K221" s="9">
        <v>1</v>
      </c>
      <c r="L221" s="9">
        <v>1</v>
      </c>
      <c r="M221" s="9">
        <v>3</v>
      </c>
      <c r="N221" s="9">
        <v>0</v>
      </c>
      <c r="O221" s="9">
        <v>0</v>
      </c>
      <c r="P221" s="9">
        <v>22</v>
      </c>
      <c r="Q221" s="9">
        <v>72</v>
      </c>
      <c r="R221" s="9">
        <v>0</v>
      </c>
      <c r="S221" s="9">
        <v>3</v>
      </c>
      <c r="T221" s="9">
        <v>5</v>
      </c>
      <c r="U221" s="9">
        <v>6</v>
      </c>
      <c r="V221" s="9">
        <v>4</v>
      </c>
      <c r="W221" s="9">
        <v>5</v>
      </c>
    </row>
    <row r="222" spans="1:23" ht="20.100000000000001" customHeight="1">
      <c r="A222" s="1" t="s">
        <v>20</v>
      </c>
      <c r="B222" s="1">
        <f>SUM(D222,V222)</f>
        <v>24</v>
      </c>
      <c r="C222" s="1">
        <f>SUM(E222,W222)</f>
        <v>73</v>
      </c>
      <c r="D222" s="1">
        <f>SUM(F222,H222,L222,N222,P222,R222,T222,J222)</f>
        <v>22</v>
      </c>
      <c r="E222" s="1">
        <f>SUM(G222,I222,M222,O222,Q222,S222,U222,K222)</f>
        <v>69</v>
      </c>
      <c r="F222" s="9">
        <v>7</v>
      </c>
      <c r="G222" s="9">
        <v>18</v>
      </c>
      <c r="H222" s="9">
        <v>1</v>
      </c>
      <c r="I222" s="9">
        <v>6</v>
      </c>
      <c r="J222" s="9">
        <v>0</v>
      </c>
      <c r="K222" s="9">
        <v>0</v>
      </c>
      <c r="L222" s="9">
        <v>1</v>
      </c>
      <c r="M222" s="9">
        <v>2</v>
      </c>
      <c r="N222" s="9">
        <v>0</v>
      </c>
      <c r="O222" s="9">
        <v>0</v>
      </c>
      <c r="P222" s="9">
        <v>11</v>
      </c>
      <c r="Q222" s="9">
        <v>39</v>
      </c>
      <c r="R222" s="9">
        <v>1</v>
      </c>
      <c r="S222" s="9">
        <v>0</v>
      </c>
      <c r="T222" s="9">
        <v>1</v>
      </c>
      <c r="U222" s="9">
        <v>4</v>
      </c>
      <c r="V222" s="9">
        <v>2</v>
      </c>
      <c r="W222" s="9">
        <v>4</v>
      </c>
    </row>
    <row r="223" spans="1:23" ht="20.100000000000001" customHeight="1"/>
    <row r="224" spans="1:23" ht="20.100000000000001" customHeight="1">
      <c r="A224" s="8" t="s">
        <v>16</v>
      </c>
      <c r="B224" s="5">
        <f t="shared" ref="B224:C224" si="199">B225+B226</f>
        <v>411</v>
      </c>
      <c r="C224" s="5">
        <f t="shared" si="199"/>
        <v>564</v>
      </c>
      <c r="D224" s="5">
        <f>D225+D226</f>
        <v>374</v>
      </c>
      <c r="E224" s="5">
        <f>E225+E226</f>
        <v>458</v>
      </c>
      <c r="F224" s="5">
        <f t="shared" ref="F224:W224" si="200">F225+F226</f>
        <v>60</v>
      </c>
      <c r="G224" s="5">
        <f t="shared" si="200"/>
        <v>67</v>
      </c>
      <c r="H224" s="5">
        <f t="shared" si="200"/>
        <v>37</v>
      </c>
      <c r="I224" s="5">
        <f t="shared" si="200"/>
        <v>43</v>
      </c>
      <c r="J224" s="5">
        <f t="shared" si="200"/>
        <v>0</v>
      </c>
      <c r="K224" s="5">
        <f t="shared" si="200"/>
        <v>0</v>
      </c>
      <c r="L224" s="5">
        <f t="shared" si="200"/>
        <v>17</v>
      </c>
      <c r="M224" s="5">
        <f t="shared" si="200"/>
        <v>17</v>
      </c>
      <c r="N224" s="5">
        <f t="shared" si="200"/>
        <v>0</v>
      </c>
      <c r="O224" s="5">
        <f t="shared" si="200"/>
        <v>2</v>
      </c>
      <c r="P224" s="5">
        <f t="shared" si="200"/>
        <v>217</v>
      </c>
      <c r="Q224" s="5">
        <f t="shared" si="200"/>
        <v>290</v>
      </c>
      <c r="R224" s="5">
        <f t="shared" si="200"/>
        <v>13</v>
      </c>
      <c r="S224" s="5">
        <f t="shared" si="200"/>
        <v>17</v>
      </c>
      <c r="T224" s="5">
        <f t="shared" si="200"/>
        <v>30</v>
      </c>
      <c r="U224" s="5">
        <f t="shared" si="200"/>
        <v>22</v>
      </c>
      <c r="V224" s="5">
        <f t="shared" si="200"/>
        <v>37</v>
      </c>
      <c r="W224" s="5">
        <f t="shared" si="200"/>
        <v>106</v>
      </c>
    </row>
    <row r="225" spans="1:23" ht="20.100000000000001" customHeight="1">
      <c r="A225" s="1" t="s">
        <v>19</v>
      </c>
      <c r="B225" s="1">
        <f>SUM(D225,V225)</f>
        <v>279</v>
      </c>
      <c r="C225" s="1">
        <f>SUM(E225,W225)</f>
        <v>387</v>
      </c>
      <c r="D225" s="1">
        <f>SUM(F225,H225,L225,N225,P225,R225,T225,J225)</f>
        <v>258</v>
      </c>
      <c r="E225" s="1">
        <f>SUM(G225,I225,M225,O225,Q225,S225,U225,K225)</f>
        <v>329</v>
      </c>
      <c r="F225" s="1">
        <f>F229+F233</f>
        <v>37</v>
      </c>
      <c r="G225" s="1">
        <f t="shared" ref="G225:W226" si="201">G229+G233</f>
        <v>46</v>
      </c>
      <c r="H225" s="1">
        <f t="shared" si="201"/>
        <v>29</v>
      </c>
      <c r="I225" s="1">
        <f t="shared" si="201"/>
        <v>40</v>
      </c>
      <c r="J225" s="1">
        <f t="shared" si="201"/>
        <v>0</v>
      </c>
      <c r="K225" s="1">
        <f t="shared" si="201"/>
        <v>0</v>
      </c>
      <c r="L225" s="1">
        <f t="shared" si="201"/>
        <v>9</v>
      </c>
      <c r="M225" s="1">
        <f t="shared" si="201"/>
        <v>11</v>
      </c>
      <c r="N225" s="1">
        <f t="shared" si="201"/>
        <v>0</v>
      </c>
      <c r="O225" s="1">
        <f t="shared" si="201"/>
        <v>2</v>
      </c>
      <c r="P225" s="1">
        <f t="shared" si="201"/>
        <v>152</v>
      </c>
      <c r="Q225" s="1">
        <f t="shared" si="201"/>
        <v>202</v>
      </c>
      <c r="R225" s="1">
        <f t="shared" si="201"/>
        <v>10</v>
      </c>
      <c r="S225" s="1">
        <f t="shared" si="201"/>
        <v>14</v>
      </c>
      <c r="T225" s="1">
        <f t="shared" si="201"/>
        <v>21</v>
      </c>
      <c r="U225" s="1">
        <f t="shared" si="201"/>
        <v>14</v>
      </c>
      <c r="V225" s="1">
        <f t="shared" si="201"/>
        <v>21</v>
      </c>
      <c r="W225" s="1">
        <f t="shared" si="201"/>
        <v>58</v>
      </c>
    </row>
    <row r="226" spans="1:23" ht="20.100000000000001" customHeight="1">
      <c r="A226" s="1" t="s">
        <v>20</v>
      </c>
      <c r="B226" s="1">
        <f>SUM(D226,V226)</f>
        <v>132</v>
      </c>
      <c r="C226" s="1">
        <f>SUM(E226,W226)</f>
        <v>177</v>
      </c>
      <c r="D226" s="1">
        <f>SUM(F226,H226,L226,N226,P226,R226,T226,J226)</f>
        <v>116</v>
      </c>
      <c r="E226" s="1">
        <f>SUM(G226,I226,M226,O226,Q226,S226,U226,K226)</f>
        <v>129</v>
      </c>
      <c r="F226" s="1">
        <f>F230+F234</f>
        <v>23</v>
      </c>
      <c r="G226" s="1">
        <f t="shared" si="201"/>
        <v>21</v>
      </c>
      <c r="H226" s="1">
        <f t="shared" si="201"/>
        <v>8</v>
      </c>
      <c r="I226" s="1">
        <f t="shared" si="201"/>
        <v>3</v>
      </c>
      <c r="J226" s="1">
        <f t="shared" si="201"/>
        <v>0</v>
      </c>
      <c r="K226" s="1">
        <f t="shared" si="201"/>
        <v>0</v>
      </c>
      <c r="L226" s="1">
        <f t="shared" si="201"/>
        <v>8</v>
      </c>
      <c r="M226" s="1">
        <f t="shared" si="201"/>
        <v>6</v>
      </c>
      <c r="N226" s="1">
        <f t="shared" si="201"/>
        <v>0</v>
      </c>
      <c r="O226" s="1">
        <f t="shared" si="201"/>
        <v>0</v>
      </c>
      <c r="P226" s="1">
        <f t="shared" si="201"/>
        <v>65</v>
      </c>
      <c r="Q226" s="1">
        <f t="shared" si="201"/>
        <v>88</v>
      </c>
      <c r="R226" s="1">
        <f t="shared" si="201"/>
        <v>3</v>
      </c>
      <c r="S226" s="1">
        <f t="shared" si="201"/>
        <v>3</v>
      </c>
      <c r="T226" s="1">
        <f t="shared" si="201"/>
        <v>9</v>
      </c>
      <c r="U226" s="1">
        <f t="shared" si="201"/>
        <v>8</v>
      </c>
      <c r="V226" s="1">
        <f t="shared" si="201"/>
        <v>16</v>
      </c>
      <c r="W226" s="1">
        <f t="shared" si="201"/>
        <v>48</v>
      </c>
    </row>
    <row r="227" spans="1:23" ht="20.100000000000001" customHeight="1"/>
    <row r="228" spans="1:23" ht="20.100000000000001" customHeight="1">
      <c r="A228" s="1" t="s">
        <v>37</v>
      </c>
      <c r="B228" s="1">
        <f>SUM(B229:B230)</f>
        <v>101</v>
      </c>
      <c r="C228" s="1">
        <f t="shared" ref="C228" si="202">SUM(C229:C230)</f>
        <v>262</v>
      </c>
      <c r="D228" s="1">
        <f t="shared" ref="D228" si="203">SUM(D229:D230)</f>
        <v>76</v>
      </c>
      <c r="E228" s="1">
        <f t="shared" ref="E228" si="204">SUM(E229:E230)</f>
        <v>172</v>
      </c>
      <c r="F228" s="1">
        <f t="shared" ref="F228:W228" si="205">F229+F230</f>
        <v>13</v>
      </c>
      <c r="G228" s="1">
        <f t="shared" si="205"/>
        <v>27</v>
      </c>
      <c r="H228" s="1">
        <f t="shared" si="205"/>
        <v>2</v>
      </c>
      <c r="I228" s="1">
        <f t="shared" si="205"/>
        <v>24</v>
      </c>
      <c r="J228" s="1">
        <f t="shared" si="205"/>
        <v>0</v>
      </c>
      <c r="K228" s="1">
        <f t="shared" si="205"/>
        <v>0</v>
      </c>
      <c r="L228" s="1">
        <f t="shared" si="205"/>
        <v>6</v>
      </c>
      <c r="M228" s="1">
        <f t="shared" si="205"/>
        <v>7</v>
      </c>
      <c r="N228" s="1">
        <f t="shared" si="205"/>
        <v>0</v>
      </c>
      <c r="O228" s="1">
        <f t="shared" si="205"/>
        <v>1</v>
      </c>
      <c r="P228" s="1">
        <f t="shared" si="205"/>
        <v>51</v>
      </c>
      <c r="Q228" s="1">
        <f t="shared" si="205"/>
        <v>108</v>
      </c>
      <c r="R228" s="1">
        <f t="shared" si="205"/>
        <v>2</v>
      </c>
      <c r="S228" s="1">
        <f t="shared" si="205"/>
        <v>5</v>
      </c>
      <c r="T228" s="1">
        <f t="shared" si="205"/>
        <v>2</v>
      </c>
      <c r="U228" s="1">
        <f t="shared" si="205"/>
        <v>0</v>
      </c>
      <c r="V228" s="1">
        <f t="shared" si="205"/>
        <v>25</v>
      </c>
      <c r="W228" s="1">
        <f t="shared" si="205"/>
        <v>90</v>
      </c>
    </row>
    <row r="229" spans="1:23" ht="20.100000000000001" customHeight="1">
      <c r="A229" s="1" t="s">
        <v>19</v>
      </c>
      <c r="B229" s="1">
        <f>SUM(D229,V229)</f>
        <v>52</v>
      </c>
      <c r="C229" s="1">
        <f>SUM(E229,W229)</f>
        <v>169</v>
      </c>
      <c r="D229" s="1">
        <f>SUM(F229,H229,L229,N229,P229,R229,T229,J229)</f>
        <v>37</v>
      </c>
      <c r="E229" s="1">
        <f>SUM(G229,I229,M229,O229,Q229,S229,U229,K229)</f>
        <v>122</v>
      </c>
      <c r="F229" s="9">
        <v>8</v>
      </c>
      <c r="G229" s="9">
        <v>20</v>
      </c>
      <c r="H229" s="9">
        <v>1</v>
      </c>
      <c r="I229" s="9">
        <v>24</v>
      </c>
      <c r="J229" s="9">
        <v>0</v>
      </c>
      <c r="K229" s="9">
        <v>0</v>
      </c>
      <c r="L229" s="9">
        <v>2</v>
      </c>
      <c r="M229" s="9">
        <v>4</v>
      </c>
      <c r="N229" s="9">
        <v>0</v>
      </c>
      <c r="O229" s="9">
        <v>1</v>
      </c>
      <c r="P229" s="9">
        <v>25</v>
      </c>
      <c r="Q229" s="9">
        <v>69</v>
      </c>
      <c r="R229" s="9">
        <v>0</v>
      </c>
      <c r="S229" s="9">
        <v>4</v>
      </c>
      <c r="T229" s="9">
        <v>1</v>
      </c>
      <c r="U229" s="9">
        <v>0</v>
      </c>
      <c r="V229" s="9">
        <v>15</v>
      </c>
      <c r="W229" s="9">
        <v>47</v>
      </c>
    </row>
    <row r="230" spans="1:23" ht="20.100000000000001" customHeight="1">
      <c r="A230" s="1" t="s">
        <v>20</v>
      </c>
      <c r="B230" s="1">
        <f>SUM(D230,V230)</f>
        <v>49</v>
      </c>
      <c r="C230" s="1">
        <f>SUM(E230,W230)</f>
        <v>93</v>
      </c>
      <c r="D230" s="1">
        <f>SUM(F230,H230,L230,N230,P230,R230,T230,J230)</f>
        <v>39</v>
      </c>
      <c r="E230" s="1">
        <f>SUM(G230,I230,M230,O230,Q230,S230,U230,K230)</f>
        <v>50</v>
      </c>
      <c r="F230" s="9">
        <v>5</v>
      </c>
      <c r="G230" s="9">
        <v>7</v>
      </c>
      <c r="H230" s="9">
        <v>1</v>
      </c>
      <c r="I230" s="9">
        <v>0</v>
      </c>
      <c r="J230" s="9">
        <v>0</v>
      </c>
      <c r="K230" s="9">
        <v>0</v>
      </c>
      <c r="L230" s="9">
        <v>4</v>
      </c>
      <c r="M230" s="9">
        <v>3</v>
      </c>
      <c r="N230" s="9">
        <v>0</v>
      </c>
      <c r="O230" s="9">
        <v>0</v>
      </c>
      <c r="P230" s="9">
        <v>26</v>
      </c>
      <c r="Q230" s="9">
        <v>39</v>
      </c>
      <c r="R230" s="9">
        <v>2</v>
      </c>
      <c r="S230" s="9">
        <v>1</v>
      </c>
      <c r="T230" s="9">
        <v>1</v>
      </c>
      <c r="U230" s="9">
        <v>0</v>
      </c>
      <c r="V230" s="9">
        <v>10</v>
      </c>
      <c r="W230" s="9">
        <v>43</v>
      </c>
    </row>
    <row r="231" spans="1:23" ht="20.100000000000001" customHeight="1"/>
    <row r="232" spans="1:23" ht="20.100000000000001" customHeight="1">
      <c r="A232" s="1" t="s">
        <v>38</v>
      </c>
      <c r="B232" s="1">
        <f>SUM(B233:B234)</f>
        <v>310</v>
      </c>
      <c r="C232" s="1">
        <f t="shared" ref="C232" si="206">SUM(C233:C234)</f>
        <v>302</v>
      </c>
      <c r="D232" s="1">
        <f t="shared" ref="D232" si="207">SUM(D233:D234)</f>
        <v>298</v>
      </c>
      <c r="E232" s="1">
        <f t="shared" ref="E232" si="208">SUM(E233:E234)</f>
        <v>286</v>
      </c>
      <c r="F232" s="1">
        <f t="shared" ref="F232:W232" si="209">F233+F234</f>
        <v>47</v>
      </c>
      <c r="G232" s="1">
        <f t="shared" si="209"/>
        <v>40</v>
      </c>
      <c r="H232" s="1">
        <f t="shared" si="209"/>
        <v>35</v>
      </c>
      <c r="I232" s="1">
        <f t="shared" si="209"/>
        <v>19</v>
      </c>
      <c r="J232" s="1">
        <f t="shared" si="209"/>
        <v>0</v>
      </c>
      <c r="K232" s="1">
        <f t="shared" si="209"/>
        <v>0</v>
      </c>
      <c r="L232" s="1">
        <f t="shared" si="209"/>
        <v>11</v>
      </c>
      <c r="M232" s="1">
        <f t="shared" si="209"/>
        <v>10</v>
      </c>
      <c r="N232" s="1">
        <f t="shared" si="209"/>
        <v>0</v>
      </c>
      <c r="O232" s="1">
        <f t="shared" si="209"/>
        <v>1</v>
      </c>
      <c r="P232" s="1">
        <f t="shared" si="209"/>
        <v>166</v>
      </c>
      <c r="Q232" s="1">
        <f t="shared" si="209"/>
        <v>182</v>
      </c>
      <c r="R232" s="1">
        <f t="shared" si="209"/>
        <v>11</v>
      </c>
      <c r="S232" s="1">
        <f t="shared" si="209"/>
        <v>12</v>
      </c>
      <c r="T232" s="1">
        <f t="shared" si="209"/>
        <v>28</v>
      </c>
      <c r="U232" s="1">
        <f t="shared" si="209"/>
        <v>22</v>
      </c>
      <c r="V232" s="1">
        <f t="shared" si="209"/>
        <v>12</v>
      </c>
      <c r="W232" s="1">
        <f t="shared" si="209"/>
        <v>16</v>
      </c>
    </row>
    <row r="233" spans="1:23" ht="20.100000000000001" customHeight="1">
      <c r="A233" s="1" t="s">
        <v>19</v>
      </c>
      <c r="B233" s="1">
        <f>SUM(D233,V233)</f>
        <v>227</v>
      </c>
      <c r="C233" s="1">
        <f>SUM(E233,W233)</f>
        <v>218</v>
      </c>
      <c r="D233" s="1">
        <f>SUM(F233,H233,L233,N233,P233,R233,T233,J233)</f>
        <v>221</v>
      </c>
      <c r="E233" s="1">
        <f>SUM(G233,I233,M233,O233,Q233,S233,U233,K233)</f>
        <v>207</v>
      </c>
      <c r="F233" s="9">
        <v>29</v>
      </c>
      <c r="G233" s="9">
        <v>26</v>
      </c>
      <c r="H233" s="9">
        <v>28</v>
      </c>
      <c r="I233" s="9">
        <v>16</v>
      </c>
      <c r="J233" s="9">
        <v>0</v>
      </c>
      <c r="K233" s="9">
        <v>0</v>
      </c>
      <c r="L233" s="9">
        <v>7</v>
      </c>
      <c r="M233" s="9">
        <v>7</v>
      </c>
      <c r="N233" s="9">
        <v>0</v>
      </c>
      <c r="O233" s="9">
        <v>1</v>
      </c>
      <c r="P233" s="9">
        <v>127</v>
      </c>
      <c r="Q233" s="9">
        <v>133</v>
      </c>
      <c r="R233" s="9">
        <v>10</v>
      </c>
      <c r="S233" s="9">
        <v>10</v>
      </c>
      <c r="T233" s="9">
        <v>20</v>
      </c>
      <c r="U233" s="9">
        <v>14</v>
      </c>
      <c r="V233" s="9">
        <v>6</v>
      </c>
      <c r="W233" s="9">
        <v>11</v>
      </c>
    </row>
    <row r="234" spans="1:23" ht="20.100000000000001" customHeight="1">
      <c r="A234" s="1" t="s">
        <v>20</v>
      </c>
      <c r="B234" s="1">
        <f>SUM(D234,V234)</f>
        <v>83</v>
      </c>
      <c r="C234" s="1">
        <f>SUM(E234,W234)</f>
        <v>84</v>
      </c>
      <c r="D234" s="1">
        <f>SUM(F234,H234,L234,N234,P234,R234,T234,J234)</f>
        <v>77</v>
      </c>
      <c r="E234" s="1">
        <f>SUM(G234,I234,M234,O234,Q234,S234,U234,K234)</f>
        <v>79</v>
      </c>
      <c r="F234" s="9">
        <v>18</v>
      </c>
      <c r="G234" s="9">
        <v>14</v>
      </c>
      <c r="H234" s="9">
        <v>7</v>
      </c>
      <c r="I234" s="9">
        <v>3</v>
      </c>
      <c r="J234" s="9">
        <v>0</v>
      </c>
      <c r="K234" s="9">
        <v>0</v>
      </c>
      <c r="L234" s="9">
        <v>4</v>
      </c>
      <c r="M234" s="9">
        <v>3</v>
      </c>
      <c r="N234" s="9">
        <v>0</v>
      </c>
      <c r="O234" s="9">
        <v>0</v>
      </c>
      <c r="P234" s="9">
        <v>39</v>
      </c>
      <c r="Q234" s="9">
        <v>49</v>
      </c>
      <c r="R234" s="9">
        <v>1</v>
      </c>
      <c r="S234" s="9">
        <v>2</v>
      </c>
      <c r="T234" s="9">
        <v>8</v>
      </c>
      <c r="U234" s="9">
        <v>8</v>
      </c>
      <c r="V234" s="9">
        <v>6</v>
      </c>
      <c r="W234" s="9">
        <v>5</v>
      </c>
    </row>
    <row r="235" spans="1:23" ht="20.100000000000001" customHeight="1"/>
    <row r="236" spans="1:23" ht="20.100000000000001" customHeight="1">
      <c r="A236" s="8" t="s">
        <v>17</v>
      </c>
      <c r="B236" s="5">
        <f t="shared" ref="B236:C236" si="210">B237+B238</f>
        <v>160</v>
      </c>
      <c r="C236" s="5">
        <f t="shared" si="210"/>
        <v>143</v>
      </c>
      <c r="D236" s="5">
        <f>D237+D238</f>
        <v>134</v>
      </c>
      <c r="E236" s="5">
        <f>E237+E238</f>
        <v>124</v>
      </c>
      <c r="F236" s="5">
        <f t="shared" ref="F236:W236" si="211">F237+F238</f>
        <v>20</v>
      </c>
      <c r="G236" s="5">
        <f t="shared" si="211"/>
        <v>14</v>
      </c>
      <c r="H236" s="5">
        <f t="shared" si="211"/>
        <v>4</v>
      </c>
      <c r="I236" s="5">
        <f t="shared" si="211"/>
        <v>4</v>
      </c>
      <c r="J236" s="5">
        <f t="shared" si="211"/>
        <v>0</v>
      </c>
      <c r="K236" s="5">
        <f t="shared" si="211"/>
        <v>0</v>
      </c>
      <c r="L236" s="5">
        <f t="shared" si="211"/>
        <v>9</v>
      </c>
      <c r="M236" s="5">
        <f t="shared" si="211"/>
        <v>5</v>
      </c>
      <c r="N236" s="5">
        <f t="shared" si="211"/>
        <v>1</v>
      </c>
      <c r="O236" s="5">
        <f t="shared" si="211"/>
        <v>1</v>
      </c>
      <c r="P236" s="5">
        <f t="shared" si="211"/>
        <v>91</v>
      </c>
      <c r="Q236" s="5">
        <f t="shared" si="211"/>
        <v>89</v>
      </c>
      <c r="R236" s="5">
        <f t="shared" si="211"/>
        <v>5</v>
      </c>
      <c r="S236" s="5">
        <f t="shared" si="211"/>
        <v>6</v>
      </c>
      <c r="T236" s="5">
        <f t="shared" si="211"/>
        <v>4</v>
      </c>
      <c r="U236" s="5">
        <f t="shared" si="211"/>
        <v>5</v>
      </c>
      <c r="V236" s="5">
        <f t="shared" si="211"/>
        <v>26</v>
      </c>
      <c r="W236" s="5">
        <f t="shared" si="211"/>
        <v>19</v>
      </c>
    </row>
    <row r="237" spans="1:23" ht="20.100000000000001" customHeight="1">
      <c r="A237" s="1" t="s">
        <v>19</v>
      </c>
      <c r="B237" s="1">
        <f>SUM(D237,V237)</f>
        <v>90</v>
      </c>
      <c r="C237" s="1">
        <f>SUM(E237,W237)</f>
        <v>73</v>
      </c>
      <c r="D237" s="1">
        <f>SUM(F237,H237,L237,N237,P237,R237,T237,J237)</f>
        <v>79</v>
      </c>
      <c r="E237" s="1">
        <f>SUM(G237,I237,M237,O237,Q237,S237,U237,K237)</f>
        <v>68</v>
      </c>
      <c r="F237" s="1">
        <f>F241+F245</f>
        <v>14</v>
      </c>
      <c r="G237" s="1">
        <f t="shared" ref="G237:W237" si="212">G241+G245</f>
        <v>11</v>
      </c>
      <c r="H237" s="1">
        <f t="shared" si="212"/>
        <v>3</v>
      </c>
      <c r="I237" s="1">
        <f t="shared" si="212"/>
        <v>1</v>
      </c>
      <c r="J237" s="1">
        <f t="shared" si="212"/>
        <v>0</v>
      </c>
      <c r="K237" s="1">
        <f t="shared" si="212"/>
        <v>0</v>
      </c>
      <c r="L237" s="1">
        <f t="shared" si="212"/>
        <v>6</v>
      </c>
      <c r="M237" s="1">
        <f t="shared" si="212"/>
        <v>3</v>
      </c>
      <c r="N237" s="1">
        <f t="shared" si="212"/>
        <v>0</v>
      </c>
      <c r="O237" s="1">
        <f t="shared" si="212"/>
        <v>1</v>
      </c>
      <c r="P237" s="1">
        <f t="shared" si="212"/>
        <v>48</v>
      </c>
      <c r="Q237" s="1">
        <f t="shared" si="212"/>
        <v>44</v>
      </c>
      <c r="R237" s="1">
        <f t="shared" si="212"/>
        <v>5</v>
      </c>
      <c r="S237" s="1">
        <f t="shared" si="212"/>
        <v>5</v>
      </c>
      <c r="T237" s="1">
        <f t="shared" si="212"/>
        <v>3</v>
      </c>
      <c r="U237" s="1">
        <f t="shared" si="212"/>
        <v>3</v>
      </c>
      <c r="V237" s="1">
        <f t="shared" si="212"/>
        <v>11</v>
      </c>
      <c r="W237" s="1">
        <f t="shared" si="212"/>
        <v>5</v>
      </c>
    </row>
    <row r="238" spans="1:23" ht="20.100000000000001" customHeight="1">
      <c r="A238" s="1" t="s">
        <v>20</v>
      </c>
      <c r="B238" s="1">
        <f>SUM(D238,V238)</f>
        <v>70</v>
      </c>
      <c r="C238" s="1">
        <f>SUM(E238,W238)</f>
        <v>70</v>
      </c>
      <c r="D238" s="1">
        <f>SUM(F238,H238,L238,N238,P238,R238,T238,J238)</f>
        <v>55</v>
      </c>
      <c r="E238" s="1">
        <f>SUM(G238,I238,M238,O238,Q238,S238,U238,K238)</f>
        <v>56</v>
      </c>
      <c r="F238" s="1">
        <f>F242+F246</f>
        <v>6</v>
      </c>
      <c r="G238" s="1">
        <f t="shared" ref="G238:W238" si="213">G242+G246</f>
        <v>3</v>
      </c>
      <c r="H238" s="1">
        <f t="shared" si="213"/>
        <v>1</v>
      </c>
      <c r="I238" s="1">
        <f t="shared" si="213"/>
        <v>3</v>
      </c>
      <c r="J238" s="1">
        <f t="shared" si="213"/>
        <v>0</v>
      </c>
      <c r="K238" s="1">
        <f t="shared" si="213"/>
        <v>0</v>
      </c>
      <c r="L238" s="1">
        <f t="shared" si="213"/>
        <v>3</v>
      </c>
      <c r="M238" s="1">
        <f t="shared" si="213"/>
        <v>2</v>
      </c>
      <c r="N238" s="1">
        <f t="shared" si="213"/>
        <v>1</v>
      </c>
      <c r="O238" s="1">
        <f t="shared" si="213"/>
        <v>0</v>
      </c>
      <c r="P238" s="1">
        <f t="shared" si="213"/>
        <v>43</v>
      </c>
      <c r="Q238" s="1">
        <f t="shared" si="213"/>
        <v>45</v>
      </c>
      <c r="R238" s="1">
        <f t="shared" si="213"/>
        <v>0</v>
      </c>
      <c r="S238" s="1">
        <f t="shared" si="213"/>
        <v>1</v>
      </c>
      <c r="T238" s="1">
        <f t="shared" si="213"/>
        <v>1</v>
      </c>
      <c r="U238" s="1">
        <f t="shared" si="213"/>
        <v>2</v>
      </c>
      <c r="V238" s="1">
        <f t="shared" si="213"/>
        <v>15</v>
      </c>
      <c r="W238" s="1">
        <f t="shared" si="213"/>
        <v>14</v>
      </c>
    </row>
    <row r="239" spans="1:23" ht="20.100000000000001" customHeight="1">
      <c r="V239" s="10"/>
      <c r="W239" s="10"/>
    </row>
    <row r="240" spans="1:23" ht="20.100000000000001" customHeight="1">
      <c r="A240" s="1" t="s">
        <v>36</v>
      </c>
      <c r="B240" s="1">
        <f>SUM(B241:B242)</f>
        <v>59</v>
      </c>
      <c r="C240" s="1">
        <f t="shared" ref="C240:E240" si="214">SUM(C241:C242)</f>
        <v>55</v>
      </c>
      <c r="D240" s="1">
        <f t="shared" si="214"/>
        <v>59</v>
      </c>
      <c r="E240" s="1">
        <f t="shared" si="214"/>
        <v>55</v>
      </c>
      <c r="F240" s="1">
        <f t="shared" ref="F240:W240" si="215">F241+F242</f>
        <v>5</v>
      </c>
      <c r="G240" s="1">
        <f t="shared" si="215"/>
        <v>7</v>
      </c>
      <c r="H240" s="1">
        <f t="shared" si="215"/>
        <v>1</v>
      </c>
      <c r="I240" s="1">
        <f t="shared" si="215"/>
        <v>0</v>
      </c>
      <c r="J240" s="1">
        <f t="shared" si="215"/>
        <v>0</v>
      </c>
      <c r="K240" s="1">
        <f t="shared" si="215"/>
        <v>0</v>
      </c>
      <c r="L240" s="1">
        <f t="shared" si="215"/>
        <v>3</v>
      </c>
      <c r="M240" s="1">
        <f t="shared" si="215"/>
        <v>2</v>
      </c>
      <c r="N240" s="1">
        <f t="shared" si="215"/>
        <v>0</v>
      </c>
      <c r="O240" s="1">
        <f t="shared" si="215"/>
        <v>0</v>
      </c>
      <c r="P240" s="1">
        <f t="shared" si="215"/>
        <v>48</v>
      </c>
      <c r="Q240" s="1">
        <f t="shared" si="215"/>
        <v>42</v>
      </c>
      <c r="R240" s="1">
        <f t="shared" si="215"/>
        <v>1</v>
      </c>
      <c r="S240" s="1">
        <f t="shared" si="215"/>
        <v>2</v>
      </c>
      <c r="T240" s="1">
        <f t="shared" si="215"/>
        <v>1</v>
      </c>
      <c r="U240" s="1">
        <f t="shared" si="215"/>
        <v>2</v>
      </c>
      <c r="V240" s="10">
        <f t="shared" si="215"/>
        <v>0</v>
      </c>
      <c r="W240" s="10">
        <f t="shared" si="215"/>
        <v>0</v>
      </c>
    </row>
    <row r="241" spans="1:23" ht="20.100000000000001" customHeight="1">
      <c r="A241" s="1" t="s">
        <v>19</v>
      </c>
      <c r="B241" s="1">
        <f>SUM(D241,V241)</f>
        <v>30</v>
      </c>
      <c r="C241" s="1">
        <f>SUM(E241,W241)</f>
        <v>32</v>
      </c>
      <c r="D241" s="1">
        <f>SUM(F241,H241,L241,N241,P241,R241,T241,J241)</f>
        <v>30</v>
      </c>
      <c r="E241" s="1">
        <f>SUM(G241,I241,M241,O241,Q241,S241,U241,K241)</f>
        <v>32</v>
      </c>
      <c r="F241" s="9">
        <v>4</v>
      </c>
      <c r="G241" s="9">
        <v>6</v>
      </c>
      <c r="H241" s="9">
        <v>0</v>
      </c>
      <c r="I241" s="9">
        <v>0</v>
      </c>
      <c r="J241" s="9">
        <v>0</v>
      </c>
      <c r="K241" s="9">
        <v>0</v>
      </c>
      <c r="L241" s="9">
        <v>1</v>
      </c>
      <c r="M241" s="9">
        <v>0</v>
      </c>
      <c r="N241" s="9">
        <v>0</v>
      </c>
      <c r="O241" s="9">
        <v>0</v>
      </c>
      <c r="P241" s="9">
        <v>23</v>
      </c>
      <c r="Q241" s="9">
        <v>22</v>
      </c>
      <c r="R241" s="9">
        <v>1</v>
      </c>
      <c r="S241" s="9">
        <v>2</v>
      </c>
      <c r="T241" s="9">
        <v>1</v>
      </c>
      <c r="U241" s="9">
        <v>2</v>
      </c>
      <c r="V241" s="9">
        <v>0</v>
      </c>
      <c r="W241" s="9">
        <v>0</v>
      </c>
    </row>
    <row r="242" spans="1:23" ht="20.100000000000001" customHeight="1">
      <c r="A242" s="1" t="s">
        <v>20</v>
      </c>
      <c r="B242" s="1">
        <f>SUM(D242,V242)</f>
        <v>29</v>
      </c>
      <c r="C242" s="1">
        <f>SUM(E242,W242)</f>
        <v>23</v>
      </c>
      <c r="D242" s="1">
        <f>SUM(F242,H242,L242,N242,P242,R242,T242,J242)</f>
        <v>29</v>
      </c>
      <c r="E242" s="1">
        <f>SUM(G242,I242,M242,O242,Q242,S242,U242,K242)</f>
        <v>23</v>
      </c>
      <c r="F242" s="9">
        <v>1</v>
      </c>
      <c r="G242" s="9">
        <v>1</v>
      </c>
      <c r="H242" s="9">
        <v>1</v>
      </c>
      <c r="I242" s="9">
        <v>0</v>
      </c>
      <c r="J242" s="9">
        <v>0</v>
      </c>
      <c r="K242" s="9">
        <v>0</v>
      </c>
      <c r="L242" s="9">
        <v>2</v>
      </c>
      <c r="M242" s="9">
        <v>2</v>
      </c>
      <c r="N242" s="9">
        <v>0</v>
      </c>
      <c r="O242" s="9">
        <v>0</v>
      </c>
      <c r="P242" s="9">
        <v>25</v>
      </c>
      <c r="Q242" s="9">
        <v>20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</row>
    <row r="243" spans="1:23" ht="20.100000000000001" customHeight="1">
      <c r="V243" s="10"/>
      <c r="W243" s="10"/>
    </row>
    <row r="244" spans="1:23" ht="20.100000000000001" customHeight="1">
      <c r="A244" s="1" t="s">
        <v>37</v>
      </c>
      <c r="B244" s="1">
        <f>SUM(B245:B246)</f>
        <v>101</v>
      </c>
      <c r="C244" s="1">
        <f t="shared" ref="C244:E244" si="216">SUM(C245:C246)</f>
        <v>88</v>
      </c>
      <c r="D244" s="1">
        <f t="shared" si="216"/>
        <v>75</v>
      </c>
      <c r="E244" s="1">
        <f t="shared" si="216"/>
        <v>69</v>
      </c>
      <c r="F244" s="1">
        <f t="shared" ref="F244:W244" si="217">F245+F246</f>
        <v>15</v>
      </c>
      <c r="G244" s="1">
        <f t="shared" si="217"/>
        <v>7</v>
      </c>
      <c r="H244" s="1">
        <f t="shared" si="217"/>
        <v>3</v>
      </c>
      <c r="I244" s="1">
        <f t="shared" si="217"/>
        <v>4</v>
      </c>
      <c r="J244" s="1">
        <f t="shared" si="217"/>
        <v>0</v>
      </c>
      <c r="K244" s="1">
        <f t="shared" si="217"/>
        <v>0</v>
      </c>
      <c r="L244" s="1">
        <f t="shared" si="217"/>
        <v>6</v>
      </c>
      <c r="M244" s="1">
        <f t="shared" si="217"/>
        <v>3</v>
      </c>
      <c r="N244" s="1">
        <f t="shared" si="217"/>
        <v>1</v>
      </c>
      <c r="O244" s="1">
        <f t="shared" si="217"/>
        <v>1</v>
      </c>
      <c r="P244" s="1">
        <f t="shared" si="217"/>
        <v>43</v>
      </c>
      <c r="Q244" s="1">
        <f t="shared" si="217"/>
        <v>47</v>
      </c>
      <c r="R244" s="1">
        <f t="shared" si="217"/>
        <v>4</v>
      </c>
      <c r="S244" s="1">
        <f t="shared" si="217"/>
        <v>4</v>
      </c>
      <c r="T244" s="1">
        <f t="shared" si="217"/>
        <v>3</v>
      </c>
      <c r="U244" s="1">
        <f t="shared" si="217"/>
        <v>3</v>
      </c>
      <c r="V244" s="10">
        <f t="shared" si="217"/>
        <v>26</v>
      </c>
      <c r="W244" s="10">
        <f t="shared" si="217"/>
        <v>19</v>
      </c>
    </row>
    <row r="245" spans="1:23" ht="20.100000000000001" customHeight="1">
      <c r="A245" s="1" t="s">
        <v>19</v>
      </c>
      <c r="B245" s="1">
        <f>SUM(D245,V245)</f>
        <v>60</v>
      </c>
      <c r="C245" s="1">
        <f>SUM(E245,W245)</f>
        <v>41</v>
      </c>
      <c r="D245" s="1">
        <f>SUM(F245,H245,L245,N245,P245,R245,T245,J245)</f>
        <v>49</v>
      </c>
      <c r="E245" s="1">
        <f>SUM(G245,I245,M245,O245,Q245,S245,U245,K245)</f>
        <v>36</v>
      </c>
      <c r="F245" s="9">
        <v>10</v>
      </c>
      <c r="G245" s="9">
        <v>5</v>
      </c>
      <c r="H245" s="9">
        <v>3</v>
      </c>
      <c r="I245" s="9">
        <v>1</v>
      </c>
      <c r="J245" s="9">
        <v>0</v>
      </c>
      <c r="K245" s="9">
        <v>0</v>
      </c>
      <c r="L245" s="9">
        <v>5</v>
      </c>
      <c r="M245" s="9">
        <v>3</v>
      </c>
      <c r="N245" s="9">
        <v>0</v>
      </c>
      <c r="O245" s="9">
        <v>1</v>
      </c>
      <c r="P245" s="9">
        <v>25</v>
      </c>
      <c r="Q245" s="9">
        <v>22</v>
      </c>
      <c r="R245" s="9">
        <v>4</v>
      </c>
      <c r="S245" s="9">
        <v>3</v>
      </c>
      <c r="T245" s="9">
        <v>2</v>
      </c>
      <c r="U245" s="9">
        <v>1</v>
      </c>
      <c r="V245" s="9">
        <v>11</v>
      </c>
      <c r="W245" s="9">
        <v>5</v>
      </c>
    </row>
    <row r="246" spans="1:23" ht="20.100000000000001" customHeight="1">
      <c r="A246" s="1" t="s">
        <v>20</v>
      </c>
      <c r="B246" s="1">
        <f>SUM(D246,V246)</f>
        <v>41</v>
      </c>
      <c r="C246" s="1">
        <f>SUM(E246,W246)</f>
        <v>47</v>
      </c>
      <c r="D246" s="1">
        <f>SUM(F246,H246,L246,N246,P246,R246,T246,J246)</f>
        <v>26</v>
      </c>
      <c r="E246" s="1">
        <f>SUM(G246,I246,M246,O246,Q246,S246,U246,K246)</f>
        <v>33</v>
      </c>
      <c r="F246" s="9">
        <v>5</v>
      </c>
      <c r="G246" s="9">
        <v>2</v>
      </c>
      <c r="H246" s="9">
        <v>0</v>
      </c>
      <c r="I246" s="9">
        <v>3</v>
      </c>
      <c r="J246" s="9">
        <v>0</v>
      </c>
      <c r="K246" s="9">
        <v>0</v>
      </c>
      <c r="L246" s="9">
        <v>1</v>
      </c>
      <c r="M246" s="9">
        <v>0</v>
      </c>
      <c r="N246" s="9">
        <v>1</v>
      </c>
      <c r="O246" s="9">
        <v>0</v>
      </c>
      <c r="P246" s="9">
        <v>18</v>
      </c>
      <c r="Q246" s="9">
        <v>25</v>
      </c>
      <c r="R246" s="9">
        <v>0</v>
      </c>
      <c r="S246" s="9">
        <v>1</v>
      </c>
      <c r="T246" s="9">
        <v>1</v>
      </c>
      <c r="U246" s="9">
        <v>2</v>
      </c>
      <c r="V246" s="9">
        <v>15</v>
      </c>
      <c r="W246" s="9">
        <v>14</v>
      </c>
    </row>
    <row r="247" spans="1:23" ht="20.100000000000001" customHeight="1"/>
    <row r="248" spans="1:23" ht="20.100000000000001" customHeight="1">
      <c r="A248" s="8" t="s">
        <v>49</v>
      </c>
      <c r="B248" s="5">
        <f t="shared" ref="B248:C248" si="218">B249+B250</f>
        <v>655</v>
      </c>
      <c r="C248" s="5">
        <f t="shared" si="218"/>
        <v>1153</v>
      </c>
      <c r="D248" s="5">
        <f>D249+D250</f>
        <v>546</v>
      </c>
      <c r="E248" s="5">
        <f>E249+E250</f>
        <v>980</v>
      </c>
      <c r="F248" s="5">
        <f t="shared" ref="F248:W248" si="219">F249+F250</f>
        <v>136</v>
      </c>
      <c r="G248" s="5">
        <f t="shared" si="219"/>
        <v>213</v>
      </c>
      <c r="H248" s="5">
        <f t="shared" si="219"/>
        <v>19</v>
      </c>
      <c r="I248" s="5">
        <f t="shared" si="219"/>
        <v>25</v>
      </c>
      <c r="J248" s="5">
        <f t="shared" si="219"/>
        <v>0</v>
      </c>
      <c r="K248" s="5">
        <f t="shared" si="219"/>
        <v>0</v>
      </c>
      <c r="L248" s="5">
        <f t="shared" si="219"/>
        <v>21</v>
      </c>
      <c r="M248" s="5">
        <f t="shared" si="219"/>
        <v>35</v>
      </c>
      <c r="N248" s="5">
        <f t="shared" si="219"/>
        <v>0</v>
      </c>
      <c r="O248" s="5">
        <f t="shared" si="219"/>
        <v>2</v>
      </c>
      <c r="P248" s="5">
        <f t="shared" si="219"/>
        <v>349</v>
      </c>
      <c r="Q248" s="5">
        <f t="shared" si="219"/>
        <v>635</v>
      </c>
      <c r="R248" s="5">
        <f t="shared" si="219"/>
        <v>13</v>
      </c>
      <c r="S248" s="5">
        <f t="shared" si="219"/>
        <v>27</v>
      </c>
      <c r="T248" s="5">
        <f t="shared" si="219"/>
        <v>8</v>
      </c>
      <c r="U248" s="5">
        <f t="shared" si="219"/>
        <v>43</v>
      </c>
      <c r="V248" s="5">
        <f t="shared" si="219"/>
        <v>109</v>
      </c>
      <c r="W248" s="5">
        <f t="shared" si="219"/>
        <v>173</v>
      </c>
    </row>
    <row r="249" spans="1:23" ht="20.100000000000001" customHeight="1">
      <c r="A249" s="1" t="s">
        <v>19</v>
      </c>
      <c r="B249" s="1">
        <f>SUM(D249,V249)</f>
        <v>363</v>
      </c>
      <c r="C249" s="1">
        <f>SUM(E249,W249)</f>
        <v>554</v>
      </c>
      <c r="D249" s="1">
        <f>SUM(F249,H249,L249,N249,P249,R249,T249,J249)</f>
        <v>287</v>
      </c>
      <c r="E249" s="1">
        <f>SUM(G249,I249,M249,O249,Q249,S249,U249,K249)</f>
        <v>455</v>
      </c>
      <c r="F249" s="1">
        <f>F253+F257+F261</f>
        <v>76</v>
      </c>
      <c r="G249" s="1">
        <f t="shared" ref="G249" si="220">G253+G257+G261</f>
        <v>111</v>
      </c>
      <c r="H249" s="1">
        <f>H253+H257+H261</f>
        <v>14</v>
      </c>
      <c r="I249" s="1">
        <f t="shared" ref="I249:W249" si="221">I253+I257+I261</f>
        <v>13</v>
      </c>
      <c r="J249" s="1">
        <f t="shared" si="221"/>
        <v>0</v>
      </c>
      <c r="K249" s="1">
        <f t="shared" si="221"/>
        <v>0</v>
      </c>
      <c r="L249" s="1">
        <f t="shared" si="221"/>
        <v>14</v>
      </c>
      <c r="M249" s="1">
        <f t="shared" si="221"/>
        <v>17</v>
      </c>
      <c r="N249" s="1">
        <f t="shared" si="221"/>
        <v>0</v>
      </c>
      <c r="O249" s="1">
        <f t="shared" si="221"/>
        <v>0</v>
      </c>
      <c r="P249" s="1">
        <f t="shared" si="221"/>
        <v>171</v>
      </c>
      <c r="Q249" s="1">
        <f t="shared" si="221"/>
        <v>281</v>
      </c>
      <c r="R249" s="1">
        <f t="shared" si="221"/>
        <v>7</v>
      </c>
      <c r="S249" s="1">
        <f t="shared" si="221"/>
        <v>17</v>
      </c>
      <c r="T249" s="1">
        <f t="shared" si="221"/>
        <v>5</v>
      </c>
      <c r="U249" s="1">
        <f t="shared" si="221"/>
        <v>16</v>
      </c>
      <c r="V249" s="1">
        <f t="shared" si="221"/>
        <v>76</v>
      </c>
      <c r="W249" s="1">
        <f t="shared" si="221"/>
        <v>99</v>
      </c>
    </row>
    <row r="250" spans="1:23" ht="20.100000000000001" customHeight="1">
      <c r="A250" s="1" t="s">
        <v>20</v>
      </c>
      <c r="B250" s="1">
        <f>SUM(D250,V250)</f>
        <v>292</v>
      </c>
      <c r="C250" s="1">
        <f>SUM(E250,W250)</f>
        <v>599</v>
      </c>
      <c r="D250" s="1">
        <f>SUM(F250,H250,L250,N250,P250,R250,T250,J250)</f>
        <v>259</v>
      </c>
      <c r="E250" s="1">
        <f>SUM(G250,I250,M250,O250,Q250,S250,U250,K250)</f>
        <v>525</v>
      </c>
      <c r="F250" s="1">
        <f t="shared" ref="F250:W250" si="222">F254+F258+F263</f>
        <v>60</v>
      </c>
      <c r="G250" s="1">
        <f t="shared" si="222"/>
        <v>102</v>
      </c>
      <c r="H250" s="1">
        <f t="shared" si="222"/>
        <v>5</v>
      </c>
      <c r="I250" s="1">
        <f t="shared" si="222"/>
        <v>12</v>
      </c>
      <c r="J250" s="1">
        <f t="shared" si="222"/>
        <v>0</v>
      </c>
      <c r="K250" s="1">
        <f t="shared" si="222"/>
        <v>0</v>
      </c>
      <c r="L250" s="1">
        <f t="shared" si="222"/>
        <v>7</v>
      </c>
      <c r="M250" s="1">
        <f t="shared" si="222"/>
        <v>18</v>
      </c>
      <c r="N250" s="1">
        <f t="shared" si="222"/>
        <v>0</v>
      </c>
      <c r="O250" s="1">
        <f t="shared" si="222"/>
        <v>2</v>
      </c>
      <c r="P250" s="1">
        <f t="shared" si="222"/>
        <v>178</v>
      </c>
      <c r="Q250" s="1">
        <f t="shared" si="222"/>
        <v>354</v>
      </c>
      <c r="R250" s="1">
        <f t="shared" si="222"/>
        <v>6</v>
      </c>
      <c r="S250" s="1">
        <f t="shared" si="222"/>
        <v>10</v>
      </c>
      <c r="T250" s="1">
        <f t="shared" si="222"/>
        <v>3</v>
      </c>
      <c r="U250" s="1">
        <f t="shared" si="222"/>
        <v>27</v>
      </c>
      <c r="V250" s="1">
        <f t="shared" si="222"/>
        <v>33</v>
      </c>
      <c r="W250" s="1">
        <f t="shared" si="222"/>
        <v>74</v>
      </c>
    </row>
    <row r="251" spans="1:23" ht="20.100000000000001" customHeight="1"/>
    <row r="252" spans="1:23" ht="20.100000000000001" customHeight="1">
      <c r="A252" s="1" t="s">
        <v>36</v>
      </c>
      <c r="B252" s="1">
        <f>SUM(B253:B254)</f>
        <v>427</v>
      </c>
      <c r="C252" s="1">
        <f t="shared" ref="C252" si="223">SUM(C253:C254)</f>
        <v>786</v>
      </c>
      <c r="D252" s="1">
        <f t="shared" ref="D252" si="224">SUM(D253:D254)</f>
        <v>380</v>
      </c>
      <c r="E252" s="1">
        <f t="shared" ref="E252" si="225">SUM(E253:E254)</f>
        <v>720</v>
      </c>
      <c r="F252" s="1">
        <f t="shared" ref="F252:W252" si="226">F253+F254</f>
        <v>94</v>
      </c>
      <c r="G252" s="1">
        <f t="shared" si="226"/>
        <v>142</v>
      </c>
      <c r="H252" s="1">
        <f t="shared" si="226"/>
        <v>8</v>
      </c>
      <c r="I252" s="1">
        <f t="shared" si="226"/>
        <v>17</v>
      </c>
      <c r="J252" s="1">
        <f t="shared" si="226"/>
        <v>0</v>
      </c>
      <c r="K252" s="1">
        <f t="shared" si="226"/>
        <v>0</v>
      </c>
      <c r="L252" s="1">
        <f t="shared" si="226"/>
        <v>12</v>
      </c>
      <c r="M252" s="1">
        <f t="shared" si="226"/>
        <v>26</v>
      </c>
      <c r="N252" s="1">
        <f t="shared" si="226"/>
        <v>0</v>
      </c>
      <c r="O252" s="1">
        <f t="shared" si="226"/>
        <v>2</v>
      </c>
      <c r="P252" s="1">
        <f t="shared" si="226"/>
        <v>254</v>
      </c>
      <c r="Q252" s="1">
        <f t="shared" si="226"/>
        <v>481</v>
      </c>
      <c r="R252" s="1">
        <f t="shared" si="226"/>
        <v>9</v>
      </c>
      <c r="S252" s="1">
        <f t="shared" si="226"/>
        <v>18</v>
      </c>
      <c r="T252" s="1">
        <f t="shared" si="226"/>
        <v>3</v>
      </c>
      <c r="U252" s="1">
        <f t="shared" si="226"/>
        <v>34</v>
      </c>
      <c r="V252" s="1">
        <f t="shared" si="226"/>
        <v>47</v>
      </c>
      <c r="W252" s="1">
        <f t="shared" si="226"/>
        <v>66</v>
      </c>
    </row>
    <row r="253" spans="1:23" ht="20.100000000000001" customHeight="1">
      <c r="A253" s="1" t="s">
        <v>19</v>
      </c>
      <c r="B253" s="1">
        <f>SUM(D253,V253)</f>
        <v>145</v>
      </c>
      <c r="C253" s="1">
        <f>SUM(E253,W253)</f>
        <v>251</v>
      </c>
      <c r="D253" s="1">
        <f>SUM(F253,H253,L253,N253,P253,R253,T253,J253)</f>
        <v>127</v>
      </c>
      <c r="E253" s="1">
        <f>SUM(G253,I253,M253,O253,Q253,S253,U253,K253)</f>
        <v>224</v>
      </c>
      <c r="F253" s="9">
        <v>36</v>
      </c>
      <c r="G253" s="9">
        <v>48</v>
      </c>
      <c r="H253" s="9">
        <v>3</v>
      </c>
      <c r="I253" s="9">
        <v>6</v>
      </c>
      <c r="J253" s="9">
        <v>0</v>
      </c>
      <c r="K253" s="9">
        <v>0</v>
      </c>
      <c r="L253" s="9">
        <v>6</v>
      </c>
      <c r="M253" s="9">
        <v>9</v>
      </c>
      <c r="N253" s="9">
        <v>0</v>
      </c>
      <c r="O253" s="9">
        <v>0</v>
      </c>
      <c r="P253" s="9">
        <v>79</v>
      </c>
      <c r="Q253" s="9">
        <v>143</v>
      </c>
      <c r="R253" s="9">
        <v>3</v>
      </c>
      <c r="S253" s="9">
        <v>9</v>
      </c>
      <c r="T253" s="9">
        <v>0</v>
      </c>
      <c r="U253" s="9">
        <v>9</v>
      </c>
      <c r="V253" s="9">
        <v>18</v>
      </c>
      <c r="W253" s="9">
        <v>27</v>
      </c>
    </row>
    <row r="254" spans="1:23" ht="20.100000000000001" customHeight="1">
      <c r="A254" s="1" t="s">
        <v>20</v>
      </c>
      <c r="B254" s="1">
        <f>SUM(D254,V254)</f>
        <v>282</v>
      </c>
      <c r="C254" s="1">
        <f>SUM(E254,W254)</f>
        <v>535</v>
      </c>
      <c r="D254" s="1">
        <f>SUM(F254,H254,L254,N254,P254,R254,T254,J254)</f>
        <v>253</v>
      </c>
      <c r="E254" s="1">
        <f>SUM(G254,I254,M254,O254,Q254,S254,U254,K254)</f>
        <v>496</v>
      </c>
      <c r="F254" s="9">
        <v>58</v>
      </c>
      <c r="G254" s="9">
        <v>94</v>
      </c>
      <c r="H254" s="9">
        <v>5</v>
      </c>
      <c r="I254" s="9">
        <v>11</v>
      </c>
      <c r="J254" s="9">
        <v>0</v>
      </c>
      <c r="K254" s="9">
        <v>0</v>
      </c>
      <c r="L254" s="9">
        <v>6</v>
      </c>
      <c r="M254" s="9">
        <v>17</v>
      </c>
      <c r="N254" s="9">
        <v>0</v>
      </c>
      <c r="O254" s="9">
        <v>2</v>
      </c>
      <c r="P254" s="9">
        <v>175</v>
      </c>
      <c r="Q254" s="9">
        <v>338</v>
      </c>
      <c r="R254" s="9">
        <v>6</v>
      </c>
      <c r="S254" s="9">
        <v>9</v>
      </c>
      <c r="T254" s="9">
        <v>3</v>
      </c>
      <c r="U254" s="9">
        <v>25</v>
      </c>
      <c r="V254" s="9">
        <v>29</v>
      </c>
      <c r="W254" s="9">
        <v>39</v>
      </c>
    </row>
    <row r="255" spans="1:23" ht="20.100000000000001" customHeight="1"/>
    <row r="256" spans="1:23">
      <c r="A256" s="1" t="s">
        <v>37</v>
      </c>
      <c r="B256" s="1">
        <f>SUM(B257:B258)</f>
        <v>15</v>
      </c>
      <c r="C256" s="1">
        <f t="shared" ref="C256" si="227">SUM(C257:C258)</f>
        <v>89</v>
      </c>
      <c r="D256" s="1">
        <f t="shared" ref="D256" si="228">SUM(D257:D258)</f>
        <v>8</v>
      </c>
      <c r="E256" s="1">
        <f t="shared" ref="E256" si="229">SUM(E257:E258)</f>
        <v>41</v>
      </c>
      <c r="F256" s="1">
        <f t="shared" ref="F256:W256" si="230">F257+F258</f>
        <v>4</v>
      </c>
      <c r="G256" s="1">
        <f t="shared" si="230"/>
        <v>10</v>
      </c>
      <c r="H256" s="1">
        <f t="shared" si="230"/>
        <v>0</v>
      </c>
      <c r="I256" s="1">
        <f t="shared" si="230"/>
        <v>1</v>
      </c>
      <c r="J256" s="1">
        <f t="shared" si="230"/>
        <v>0</v>
      </c>
      <c r="K256" s="1">
        <f t="shared" si="230"/>
        <v>0</v>
      </c>
      <c r="L256" s="1">
        <f t="shared" si="230"/>
        <v>1</v>
      </c>
      <c r="M256" s="1">
        <f t="shared" si="230"/>
        <v>1</v>
      </c>
      <c r="N256" s="1">
        <f t="shared" si="230"/>
        <v>0</v>
      </c>
      <c r="O256" s="1">
        <f t="shared" si="230"/>
        <v>0</v>
      </c>
      <c r="P256" s="1">
        <f t="shared" si="230"/>
        <v>3</v>
      </c>
      <c r="Q256" s="1">
        <f t="shared" si="230"/>
        <v>25</v>
      </c>
      <c r="R256" s="1">
        <f t="shared" si="230"/>
        <v>0</v>
      </c>
      <c r="S256" s="1">
        <f t="shared" si="230"/>
        <v>2</v>
      </c>
      <c r="T256" s="1">
        <f t="shared" si="230"/>
        <v>0</v>
      </c>
      <c r="U256" s="1">
        <f t="shared" si="230"/>
        <v>2</v>
      </c>
      <c r="V256" s="1">
        <f t="shared" si="230"/>
        <v>7</v>
      </c>
      <c r="W256" s="1">
        <f t="shared" si="230"/>
        <v>48</v>
      </c>
    </row>
    <row r="257" spans="1:23" ht="18" customHeight="1">
      <c r="A257" s="1" t="s">
        <v>19</v>
      </c>
      <c r="B257" s="1">
        <f>SUM(D257,V257)</f>
        <v>5</v>
      </c>
      <c r="C257" s="1">
        <f>SUM(E257,W257)</f>
        <v>25</v>
      </c>
      <c r="D257" s="1">
        <f>SUM(F257,H257,L257,N257,P257,R257,T257,J257)</f>
        <v>2</v>
      </c>
      <c r="E257" s="1">
        <f>SUM(G257,I257,M257,O257,Q257,S257,U257,K257)</f>
        <v>12</v>
      </c>
      <c r="F257" s="9">
        <v>2</v>
      </c>
      <c r="G257" s="9">
        <v>2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9</v>
      </c>
      <c r="R257" s="9">
        <v>0</v>
      </c>
      <c r="S257" s="9">
        <v>1</v>
      </c>
      <c r="T257" s="9">
        <v>0</v>
      </c>
      <c r="U257" s="9">
        <v>0</v>
      </c>
      <c r="V257" s="9">
        <v>3</v>
      </c>
      <c r="W257" s="9">
        <v>13</v>
      </c>
    </row>
    <row r="258" spans="1:23" ht="15.75" customHeight="1">
      <c r="A258" s="1" t="s">
        <v>20</v>
      </c>
      <c r="B258" s="1">
        <f>SUM(D258,V258)</f>
        <v>10</v>
      </c>
      <c r="C258" s="1">
        <f>SUM(E258,W258)</f>
        <v>64</v>
      </c>
      <c r="D258" s="1">
        <f>SUM(F258,H258,L258,N258,P258,R258,T258,J258)</f>
        <v>6</v>
      </c>
      <c r="E258" s="1">
        <f>SUM(G258,I258,M258,O258,Q258,S258,U258,K258)</f>
        <v>29</v>
      </c>
      <c r="F258" s="9">
        <v>2</v>
      </c>
      <c r="G258" s="9">
        <v>8</v>
      </c>
      <c r="H258" s="9">
        <v>0</v>
      </c>
      <c r="I258" s="9">
        <v>1</v>
      </c>
      <c r="J258" s="9">
        <v>0</v>
      </c>
      <c r="K258" s="9">
        <v>0</v>
      </c>
      <c r="L258" s="9">
        <v>1</v>
      </c>
      <c r="M258" s="9">
        <v>1</v>
      </c>
      <c r="N258" s="9">
        <v>0</v>
      </c>
      <c r="O258" s="9">
        <v>0</v>
      </c>
      <c r="P258" s="9">
        <v>3</v>
      </c>
      <c r="Q258" s="9">
        <v>16</v>
      </c>
      <c r="R258" s="9">
        <v>0</v>
      </c>
      <c r="S258" s="9">
        <v>1</v>
      </c>
      <c r="T258" s="9">
        <v>0</v>
      </c>
      <c r="U258" s="9">
        <v>2</v>
      </c>
      <c r="V258" s="9">
        <v>4</v>
      </c>
      <c r="W258" s="9">
        <v>35</v>
      </c>
    </row>
    <row r="260" spans="1:23">
      <c r="A260" s="1" t="s">
        <v>38</v>
      </c>
      <c r="B260" s="1">
        <f>SUM(B261:B262)</f>
        <v>746</v>
      </c>
      <c r="C260" s="1">
        <f>SUM(C261:C262)</f>
        <v>1083</v>
      </c>
      <c r="D260" s="1">
        <f>SUM(D261:D262)</f>
        <v>528</v>
      </c>
      <c r="E260" s="1">
        <f>SUM(E261:E262)</f>
        <v>823</v>
      </c>
      <c r="F260" s="1">
        <f t="shared" ref="F260:W260" si="231">F261+F263</f>
        <v>38</v>
      </c>
      <c r="G260" s="1">
        <f t="shared" si="231"/>
        <v>61</v>
      </c>
      <c r="H260" s="1">
        <f t="shared" si="231"/>
        <v>11</v>
      </c>
      <c r="I260" s="1">
        <f t="shared" si="231"/>
        <v>7</v>
      </c>
      <c r="J260" s="1">
        <f t="shared" si="231"/>
        <v>0</v>
      </c>
      <c r="K260" s="1">
        <f t="shared" si="231"/>
        <v>0</v>
      </c>
      <c r="L260" s="1">
        <f t="shared" si="231"/>
        <v>8</v>
      </c>
      <c r="M260" s="1">
        <f t="shared" si="231"/>
        <v>8</v>
      </c>
      <c r="N260" s="1">
        <f t="shared" si="231"/>
        <v>0</v>
      </c>
      <c r="O260" s="1">
        <f t="shared" si="231"/>
        <v>0</v>
      </c>
      <c r="P260" s="1">
        <f t="shared" si="231"/>
        <v>92</v>
      </c>
      <c r="Q260" s="1">
        <f t="shared" si="231"/>
        <v>129</v>
      </c>
      <c r="R260" s="1">
        <f t="shared" si="231"/>
        <v>4</v>
      </c>
      <c r="S260" s="1">
        <f t="shared" si="231"/>
        <v>7</v>
      </c>
      <c r="T260" s="1">
        <f t="shared" si="231"/>
        <v>5</v>
      </c>
      <c r="U260" s="1">
        <f t="shared" si="231"/>
        <v>7</v>
      </c>
      <c r="V260" s="1">
        <f t="shared" si="231"/>
        <v>55</v>
      </c>
      <c r="W260" s="1">
        <f t="shared" si="231"/>
        <v>59</v>
      </c>
    </row>
    <row r="261" spans="1:23" ht="20.25" customHeight="1">
      <c r="A261" s="1" t="s">
        <v>19</v>
      </c>
      <c r="B261" s="1">
        <f>SUM(D261,V261)</f>
        <v>213</v>
      </c>
      <c r="C261" s="1">
        <f>SUM(E261,W261)</f>
        <v>278</v>
      </c>
      <c r="D261" s="1">
        <f>SUM(F261,H261,L261,N261,P261,R261,T261,J261)</f>
        <v>158</v>
      </c>
      <c r="E261" s="1">
        <f>SUM(G261,I261,M261,O261,Q261,S261,U261,K261)</f>
        <v>219</v>
      </c>
      <c r="F261" s="9">
        <v>38</v>
      </c>
      <c r="G261" s="9">
        <v>61</v>
      </c>
      <c r="H261" s="9">
        <v>11</v>
      </c>
      <c r="I261" s="9">
        <v>7</v>
      </c>
      <c r="J261" s="9">
        <v>0</v>
      </c>
      <c r="K261" s="9">
        <v>0</v>
      </c>
      <c r="L261" s="9">
        <v>8</v>
      </c>
      <c r="M261" s="9">
        <v>8</v>
      </c>
      <c r="N261" s="9">
        <v>0</v>
      </c>
      <c r="O261" s="9">
        <v>0</v>
      </c>
      <c r="P261" s="9">
        <v>92</v>
      </c>
      <c r="Q261" s="9">
        <v>129</v>
      </c>
      <c r="R261" s="9">
        <v>4</v>
      </c>
      <c r="S261" s="9">
        <v>7</v>
      </c>
      <c r="T261" s="9">
        <v>5</v>
      </c>
      <c r="U261" s="9">
        <v>7</v>
      </c>
      <c r="V261" s="9">
        <v>55</v>
      </c>
      <c r="W261" s="9">
        <v>59</v>
      </c>
    </row>
    <row r="262" spans="1:23" ht="19.5" customHeight="1">
      <c r="A262" s="1" t="s">
        <v>20</v>
      </c>
      <c r="B262" s="1">
        <f>SUM(D262,V262)</f>
        <v>533</v>
      </c>
      <c r="C262" s="1">
        <f>SUM(E262,W262)</f>
        <v>805</v>
      </c>
      <c r="D262" s="1">
        <f>SUM(F262,H262,L262,N262,P262,R262,T262,J262)</f>
        <v>370</v>
      </c>
      <c r="E262" s="1">
        <f>SUM(G262,I262,M262,O262,Q262,S262,U262,K262)</f>
        <v>604</v>
      </c>
      <c r="F262" s="9">
        <v>83</v>
      </c>
      <c r="G262" s="9">
        <v>129</v>
      </c>
      <c r="H262" s="9">
        <v>13</v>
      </c>
      <c r="I262" s="9">
        <v>16</v>
      </c>
      <c r="J262" s="9">
        <v>0</v>
      </c>
      <c r="K262" s="9">
        <v>1</v>
      </c>
      <c r="L262" s="9">
        <v>18</v>
      </c>
      <c r="M262" s="9">
        <v>21</v>
      </c>
      <c r="N262" s="9">
        <v>0</v>
      </c>
      <c r="O262" s="9">
        <v>2</v>
      </c>
      <c r="P262" s="9">
        <v>218</v>
      </c>
      <c r="Q262" s="9">
        <v>393</v>
      </c>
      <c r="R262" s="9">
        <v>8</v>
      </c>
      <c r="S262" s="9">
        <v>11</v>
      </c>
      <c r="T262" s="9">
        <v>30</v>
      </c>
      <c r="U262" s="9">
        <v>31</v>
      </c>
      <c r="V262" s="9">
        <v>163</v>
      </c>
      <c r="W262" s="9">
        <v>201</v>
      </c>
    </row>
    <row r="264" spans="1:23">
      <c r="A264" s="8" t="s">
        <v>18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>
      <c r="A265" s="1" t="s">
        <v>38</v>
      </c>
      <c r="B265" s="1">
        <f>SUM(B266:B267)</f>
        <v>342</v>
      </c>
      <c r="C265" s="1">
        <f t="shared" ref="C265" si="232">SUM(C266:C267)</f>
        <v>254</v>
      </c>
      <c r="D265" s="1">
        <f t="shared" ref="D265" si="233">SUM(D266:D267)</f>
        <v>333</v>
      </c>
      <c r="E265" s="1">
        <f t="shared" ref="E265" si="234">SUM(E266:E267)</f>
        <v>247</v>
      </c>
      <c r="F265" s="1">
        <f t="shared" ref="F265:W265" si="235">F266+F267</f>
        <v>9</v>
      </c>
      <c r="G265" s="1">
        <f t="shared" si="235"/>
        <v>12</v>
      </c>
      <c r="H265" s="1">
        <f t="shared" si="235"/>
        <v>30</v>
      </c>
      <c r="I265" s="1">
        <f t="shared" si="235"/>
        <v>38</v>
      </c>
      <c r="J265" s="1">
        <f t="shared" si="235"/>
        <v>0</v>
      </c>
      <c r="K265" s="1">
        <f t="shared" si="235"/>
        <v>0</v>
      </c>
      <c r="L265" s="1">
        <f t="shared" si="235"/>
        <v>19</v>
      </c>
      <c r="M265" s="1">
        <f t="shared" si="235"/>
        <v>16</v>
      </c>
      <c r="N265" s="1">
        <f t="shared" si="235"/>
        <v>0</v>
      </c>
      <c r="O265" s="1">
        <f t="shared" si="235"/>
        <v>2</v>
      </c>
      <c r="P265" s="1">
        <f t="shared" si="235"/>
        <v>238</v>
      </c>
      <c r="Q265" s="1">
        <f t="shared" si="235"/>
        <v>164</v>
      </c>
      <c r="R265" s="1">
        <f t="shared" si="235"/>
        <v>13</v>
      </c>
      <c r="S265" s="1">
        <f t="shared" si="235"/>
        <v>8</v>
      </c>
      <c r="T265" s="1">
        <f t="shared" si="235"/>
        <v>24</v>
      </c>
      <c r="U265" s="1">
        <f t="shared" si="235"/>
        <v>7</v>
      </c>
      <c r="V265" s="1">
        <f t="shared" si="235"/>
        <v>9</v>
      </c>
      <c r="W265" s="1">
        <f t="shared" si="235"/>
        <v>7</v>
      </c>
    </row>
    <row r="266" spans="1:23" ht="17.25" customHeight="1">
      <c r="A266" s="1" t="s">
        <v>19</v>
      </c>
      <c r="B266" s="1">
        <f>SUM(D266,V266)</f>
        <v>304</v>
      </c>
      <c r="C266" s="1">
        <f>SUM(E266,W266)</f>
        <v>220</v>
      </c>
      <c r="D266" s="1">
        <f>SUM(F266,H266,L266,N266,P266,R266,T266,J266)</f>
        <v>295</v>
      </c>
      <c r="E266" s="1">
        <f>SUM(G266,I266,M266,O266,Q266,S266,U266,K266)</f>
        <v>214</v>
      </c>
      <c r="F266" s="9">
        <v>7</v>
      </c>
      <c r="G266" s="9">
        <v>10</v>
      </c>
      <c r="H266" s="9">
        <v>24</v>
      </c>
      <c r="I266" s="9">
        <v>30</v>
      </c>
      <c r="J266" s="9">
        <v>0</v>
      </c>
      <c r="K266" s="9">
        <v>0</v>
      </c>
      <c r="L266" s="9">
        <v>15</v>
      </c>
      <c r="M266" s="9">
        <v>11</v>
      </c>
      <c r="N266" s="9">
        <v>0</v>
      </c>
      <c r="O266" s="9">
        <v>2</v>
      </c>
      <c r="P266" s="9">
        <v>216</v>
      </c>
      <c r="Q266" s="9">
        <v>147</v>
      </c>
      <c r="R266" s="9">
        <v>11</v>
      </c>
      <c r="S266" s="9">
        <v>7</v>
      </c>
      <c r="T266" s="9">
        <v>22</v>
      </c>
      <c r="U266" s="9">
        <v>7</v>
      </c>
      <c r="V266" s="9">
        <v>9</v>
      </c>
      <c r="W266" s="9">
        <v>6</v>
      </c>
    </row>
    <row r="267" spans="1:23" ht="20.25" customHeight="1">
      <c r="A267" s="1" t="s">
        <v>20</v>
      </c>
      <c r="B267" s="1">
        <f>SUM(D267,V267)</f>
        <v>38</v>
      </c>
      <c r="C267" s="1">
        <f>SUM(E267,W267)</f>
        <v>34</v>
      </c>
      <c r="D267" s="1">
        <f>SUM(F267,H267,L267,N267,P267,R267,T267,J267)</f>
        <v>38</v>
      </c>
      <c r="E267" s="1">
        <f>SUM(G267,I267,M267,O267,Q267,S267,U267,K267)</f>
        <v>33</v>
      </c>
      <c r="F267" s="9">
        <v>2</v>
      </c>
      <c r="G267" s="9">
        <v>2</v>
      </c>
      <c r="H267" s="9">
        <v>6</v>
      </c>
      <c r="I267" s="9">
        <v>8</v>
      </c>
      <c r="J267" s="9">
        <v>0</v>
      </c>
      <c r="K267" s="9">
        <v>0</v>
      </c>
      <c r="L267" s="9">
        <v>4</v>
      </c>
      <c r="M267" s="9">
        <v>5</v>
      </c>
      <c r="N267" s="9">
        <v>0</v>
      </c>
      <c r="O267" s="9">
        <v>0</v>
      </c>
      <c r="P267" s="9">
        <v>22</v>
      </c>
      <c r="Q267" s="9">
        <v>17</v>
      </c>
      <c r="R267" s="9">
        <v>2</v>
      </c>
      <c r="S267" s="9">
        <v>1</v>
      </c>
      <c r="T267" s="9">
        <v>2</v>
      </c>
      <c r="U267" s="9">
        <v>0</v>
      </c>
      <c r="V267" s="9">
        <v>0</v>
      </c>
      <c r="W267" s="9">
        <v>1</v>
      </c>
    </row>
    <row r="271" spans="1:23">
      <c r="A271" s="1" t="s">
        <v>22</v>
      </c>
    </row>
    <row r="272" spans="1:23">
      <c r="A272" s="1" t="s">
        <v>40</v>
      </c>
    </row>
    <row r="273" spans="1:1">
      <c r="A273" s="1" t="s">
        <v>41</v>
      </c>
    </row>
    <row r="274" spans="1:1">
      <c r="A274" s="1" t="s">
        <v>42</v>
      </c>
    </row>
    <row r="275" spans="1:1">
      <c r="A275" s="1" t="s">
        <v>43</v>
      </c>
    </row>
    <row r="276" spans="1:1">
      <c r="A276" s="1" t="s">
        <v>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candya</cp:lastModifiedBy>
  <cp:lastPrinted>2005-10-31T16:13:41Z</cp:lastPrinted>
  <dcterms:created xsi:type="dcterms:W3CDTF">1998-09-22T13:18:48Z</dcterms:created>
  <dcterms:modified xsi:type="dcterms:W3CDTF">2011-12-15T11:47:22Z</dcterms:modified>
</cp:coreProperties>
</file>