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5" yWindow="-15" windowWidth="7665" windowHeight="5745" tabRatio="598"/>
  </bookViews>
  <sheets>
    <sheet name="875" sheetId="2" r:id="rId1"/>
  </sheets>
  <definedNames>
    <definedName name="_xlnm.Criteria">#REF!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W291" i="2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D291"/>
  <c r="C291"/>
  <c r="B291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C290"/>
  <c r="B290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D289"/>
  <c r="C289"/>
  <c r="B289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F275"/>
  <c r="G275"/>
  <c r="H275"/>
  <c r="I275"/>
  <c r="J275"/>
  <c r="K275"/>
  <c r="L275"/>
  <c r="M275"/>
  <c r="N275"/>
  <c r="O275"/>
  <c r="P275"/>
  <c r="Q275"/>
  <c r="R275"/>
  <c r="S275"/>
  <c r="T275"/>
  <c r="U275"/>
  <c r="W275"/>
  <c r="V275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F218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G56"/>
  <c r="H56"/>
  <c r="I56"/>
  <c r="J56"/>
  <c r="K56"/>
  <c r="L56"/>
  <c r="M56"/>
  <c r="N56"/>
  <c r="O56"/>
  <c r="P56"/>
  <c r="Q56"/>
  <c r="R56"/>
  <c r="S56"/>
  <c r="T56"/>
  <c r="U56"/>
  <c r="V56"/>
  <c r="W56"/>
  <c r="F56"/>
  <c r="H29"/>
  <c r="I29"/>
  <c r="J29"/>
  <c r="K29"/>
  <c r="L29"/>
  <c r="M29"/>
  <c r="N29"/>
  <c r="O29"/>
  <c r="P29"/>
  <c r="Q29"/>
  <c r="R29"/>
  <c r="S29"/>
  <c r="T29"/>
  <c r="U29"/>
  <c r="V29"/>
  <c r="W29"/>
  <c r="I28"/>
  <c r="J28"/>
  <c r="K28"/>
  <c r="L28"/>
  <c r="M28"/>
  <c r="N28"/>
  <c r="O28"/>
  <c r="P28"/>
  <c r="Q28"/>
  <c r="R28"/>
  <c r="S28"/>
  <c r="T28"/>
  <c r="U28"/>
  <c r="V28"/>
  <c r="W28"/>
  <c r="H28"/>
  <c r="W13" l="1"/>
  <c r="V13"/>
  <c r="U13"/>
  <c r="T13"/>
  <c r="S13"/>
  <c r="R13"/>
  <c r="Q13"/>
  <c r="P13"/>
  <c r="O13"/>
  <c r="N13"/>
  <c r="M13"/>
  <c r="L13"/>
  <c r="K13"/>
  <c r="J13"/>
  <c r="W12"/>
  <c r="V12"/>
  <c r="U12"/>
  <c r="T12"/>
  <c r="S12"/>
  <c r="R12"/>
  <c r="Q12"/>
  <c r="P12"/>
  <c r="O12"/>
  <c r="N12"/>
  <c r="M12"/>
  <c r="L12"/>
  <c r="K12"/>
  <c r="J12"/>
  <c r="H13"/>
  <c r="G13"/>
  <c r="F13"/>
  <c r="H12"/>
  <c r="G12"/>
  <c r="F12"/>
  <c r="I13"/>
  <c r="I12"/>
  <c r="D13"/>
  <c r="E61"/>
  <c r="D61"/>
  <c r="C61"/>
  <c r="B61"/>
  <c r="E60"/>
  <c r="D60"/>
  <c r="C60"/>
  <c r="B60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F55"/>
  <c r="E57"/>
  <c r="D57"/>
  <c r="B57" s="1"/>
  <c r="P55"/>
  <c r="M55"/>
  <c r="E56"/>
  <c r="C56" s="1"/>
  <c r="D56"/>
  <c r="B56" s="1"/>
  <c r="W55"/>
  <c r="V55"/>
  <c r="U55"/>
  <c r="T55"/>
  <c r="S55"/>
  <c r="R55"/>
  <c r="O55"/>
  <c r="N55"/>
  <c r="L55"/>
  <c r="K55"/>
  <c r="J55"/>
  <c r="I55"/>
  <c r="H55"/>
  <c r="G55"/>
  <c r="Q55" l="1"/>
  <c r="E55"/>
  <c r="C57"/>
  <c r="C55" s="1"/>
  <c r="D55"/>
  <c r="B55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H20"/>
  <c r="I20"/>
  <c r="J20"/>
  <c r="K20"/>
  <c r="L20"/>
  <c r="M20"/>
  <c r="N20"/>
  <c r="O20"/>
  <c r="P20"/>
  <c r="Q20"/>
  <c r="R20"/>
  <c r="S20"/>
  <c r="T20"/>
  <c r="U20"/>
  <c r="V20"/>
  <c r="W20"/>
  <c r="F20"/>
  <c r="G20"/>
  <c r="H24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2"/>
  <c r="F141"/>
  <c r="G140"/>
  <c r="E146"/>
  <c r="D146"/>
  <c r="C146"/>
  <c r="B146"/>
  <c r="E145"/>
  <c r="D145"/>
  <c r="C145"/>
  <c r="B145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E142"/>
  <c r="D142"/>
  <c r="C142"/>
  <c r="B142"/>
  <c r="E141"/>
  <c r="D141"/>
  <c r="C141"/>
  <c r="B141"/>
  <c r="W140"/>
  <c r="V140"/>
  <c r="U140"/>
  <c r="T140"/>
  <c r="S140"/>
  <c r="R140"/>
  <c r="Q140"/>
  <c r="P140"/>
  <c r="O140"/>
  <c r="N140"/>
  <c r="M140"/>
  <c r="L140"/>
  <c r="K140"/>
  <c r="J140"/>
  <c r="I140"/>
  <c r="H140"/>
  <c r="E140"/>
  <c r="D140"/>
  <c r="C140"/>
  <c r="B140"/>
  <c r="E69"/>
  <c r="D69"/>
  <c r="C69"/>
  <c r="B69"/>
  <c r="E68"/>
  <c r="D68"/>
  <c r="C68"/>
  <c r="B68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E287"/>
  <c r="D287"/>
  <c r="C287"/>
  <c r="B287"/>
  <c r="W185"/>
  <c r="V185"/>
  <c r="U185"/>
  <c r="T185"/>
  <c r="S185"/>
  <c r="W132"/>
  <c r="L132"/>
  <c r="L108"/>
  <c r="U116"/>
  <c r="V116"/>
  <c r="E21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W24"/>
  <c r="V24"/>
  <c r="U24"/>
  <c r="T24"/>
  <c r="S24"/>
  <c r="R24"/>
  <c r="Q24"/>
  <c r="P24"/>
  <c r="O24"/>
  <c r="N24"/>
  <c r="M24"/>
  <c r="L24"/>
  <c r="K24"/>
  <c r="J24"/>
  <c r="I24"/>
  <c r="G24"/>
  <c r="F24"/>
  <c r="G17"/>
  <c r="G16"/>
  <c r="F17"/>
  <c r="F16"/>
  <c r="W17"/>
  <c r="V17"/>
  <c r="U17"/>
  <c r="T17"/>
  <c r="S17"/>
  <c r="R17"/>
  <c r="Q17"/>
  <c r="P17"/>
  <c r="O17"/>
  <c r="N17"/>
  <c r="M17"/>
  <c r="L17"/>
  <c r="K17"/>
  <c r="J17"/>
  <c r="I17"/>
  <c r="H17"/>
  <c r="W16"/>
  <c r="V16"/>
  <c r="U16"/>
  <c r="T16"/>
  <c r="S16"/>
  <c r="S15" s="1"/>
  <c r="R16"/>
  <c r="Q16"/>
  <c r="P16"/>
  <c r="O16"/>
  <c r="N16"/>
  <c r="M16"/>
  <c r="L16"/>
  <c r="K16"/>
  <c r="J16"/>
  <c r="I16"/>
  <c r="H16"/>
  <c r="P9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C263"/>
  <c r="B263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C262"/>
  <c r="B262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C261"/>
  <c r="B261"/>
  <c r="E271"/>
  <c r="C271" s="1"/>
  <c r="D271"/>
  <c r="B271" s="1"/>
  <c r="E270"/>
  <c r="C270" s="1"/>
  <c r="C269" s="1"/>
  <c r="D270"/>
  <c r="B270" s="1"/>
  <c r="B269" s="1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E267"/>
  <c r="C267" s="1"/>
  <c r="D267"/>
  <c r="B267" s="1"/>
  <c r="E266"/>
  <c r="C266" s="1"/>
  <c r="C265" s="1"/>
  <c r="D266"/>
  <c r="B266" s="1"/>
  <c r="B265" s="1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E231"/>
  <c r="D231"/>
  <c r="C231"/>
  <c r="B231"/>
  <c r="E230"/>
  <c r="D230"/>
  <c r="C230"/>
  <c r="B230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C229"/>
  <c r="B229"/>
  <c r="M27"/>
  <c r="L27"/>
  <c r="E41"/>
  <c r="D41"/>
  <c r="C41"/>
  <c r="B41"/>
  <c r="E40"/>
  <c r="D40"/>
  <c r="C40"/>
  <c r="B40"/>
  <c r="E39"/>
  <c r="D39"/>
  <c r="C39"/>
  <c r="B39"/>
  <c r="M39"/>
  <c r="L39"/>
  <c r="E295"/>
  <c r="D295"/>
  <c r="C295"/>
  <c r="B295"/>
  <c r="E294"/>
  <c r="D294"/>
  <c r="C294"/>
  <c r="B294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D293"/>
  <c r="C293"/>
  <c r="B293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G250"/>
  <c r="H250"/>
  <c r="I250"/>
  <c r="J250"/>
  <c r="K250"/>
  <c r="L250"/>
  <c r="M250"/>
  <c r="N250"/>
  <c r="O250"/>
  <c r="P250"/>
  <c r="Q250"/>
  <c r="R250"/>
  <c r="S250"/>
  <c r="T250"/>
  <c r="U250"/>
  <c r="V250"/>
  <c r="W250"/>
  <c r="F250"/>
  <c r="F234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F206"/>
  <c r="F190"/>
  <c r="G178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H178"/>
  <c r="I178"/>
  <c r="J178"/>
  <c r="K178"/>
  <c r="L178"/>
  <c r="M178"/>
  <c r="N178"/>
  <c r="O178"/>
  <c r="P178"/>
  <c r="Q178"/>
  <c r="R178"/>
  <c r="S178"/>
  <c r="T178"/>
  <c r="U178"/>
  <c r="V178"/>
  <c r="W178"/>
  <c r="F178"/>
  <c r="F166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E163"/>
  <c r="D163"/>
  <c r="C163"/>
  <c r="B163"/>
  <c r="E162"/>
  <c r="D162"/>
  <c r="C162"/>
  <c r="B162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F149"/>
  <c r="F130"/>
  <c r="G130"/>
  <c r="H130"/>
  <c r="I130"/>
  <c r="J130"/>
  <c r="K130"/>
  <c r="L130"/>
  <c r="M130"/>
  <c r="N130"/>
  <c r="O130"/>
  <c r="P130"/>
  <c r="Q130"/>
  <c r="R130"/>
  <c r="S130"/>
  <c r="T130"/>
  <c r="U130"/>
  <c r="E130" s="1"/>
  <c r="V130"/>
  <c r="W130"/>
  <c r="G129"/>
  <c r="H129"/>
  <c r="H128" s="1"/>
  <c r="I129"/>
  <c r="J129"/>
  <c r="K129"/>
  <c r="L129"/>
  <c r="M129"/>
  <c r="N129"/>
  <c r="O129"/>
  <c r="P129"/>
  <c r="Q129"/>
  <c r="R129"/>
  <c r="S129"/>
  <c r="T129"/>
  <c r="U129"/>
  <c r="V129"/>
  <c r="W129"/>
  <c r="F129"/>
  <c r="D129" s="1"/>
  <c r="G128"/>
  <c r="E126"/>
  <c r="D126"/>
  <c r="C126"/>
  <c r="B126"/>
  <c r="E125"/>
  <c r="D125"/>
  <c r="C125"/>
  <c r="B125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L128"/>
  <c r="D21"/>
  <c r="F105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G93"/>
  <c r="H93"/>
  <c r="I93"/>
  <c r="J93"/>
  <c r="K93"/>
  <c r="L93"/>
  <c r="M93"/>
  <c r="N93"/>
  <c r="O93"/>
  <c r="P93"/>
  <c r="Q93"/>
  <c r="R93"/>
  <c r="S93"/>
  <c r="T93"/>
  <c r="U93"/>
  <c r="V93"/>
  <c r="W93"/>
  <c r="F93"/>
  <c r="I74"/>
  <c r="F73"/>
  <c r="F74"/>
  <c r="G74"/>
  <c r="H74"/>
  <c r="J74"/>
  <c r="K74"/>
  <c r="L74"/>
  <c r="M74"/>
  <c r="N74"/>
  <c r="O74"/>
  <c r="P74"/>
  <c r="Q74"/>
  <c r="R74"/>
  <c r="S74"/>
  <c r="T74"/>
  <c r="U74"/>
  <c r="V74"/>
  <c r="W74"/>
  <c r="G73"/>
  <c r="H73"/>
  <c r="I73"/>
  <c r="J73"/>
  <c r="K73"/>
  <c r="L73"/>
  <c r="M73"/>
  <c r="N73"/>
  <c r="O73"/>
  <c r="P73"/>
  <c r="Q73"/>
  <c r="R73"/>
  <c r="S73"/>
  <c r="T73"/>
  <c r="U73"/>
  <c r="V73"/>
  <c r="W73"/>
  <c r="F274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G44"/>
  <c r="H44"/>
  <c r="I44"/>
  <c r="J44"/>
  <c r="K44"/>
  <c r="L44"/>
  <c r="M44"/>
  <c r="N44"/>
  <c r="O44"/>
  <c r="P44"/>
  <c r="Q44"/>
  <c r="R44"/>
  <c r="S44"/>
  <c r="T44"/>
  <c r="U44"/>
  <c r="V44"/>
  <c r="W44"/>
  <c r="F44"/>
  <c r="E259"/>
  <c r="D259"/>
  <c r="C259"/>
  <c r="B259"/>
  <c r="E258"/>
  <c r="D258"/>
  <c r="C258"/>
  <c r="B258"/>
  <c r="W257"/>
  <c r="V257"/>
  <c r="U257"/>
  <c r="T257"/>
  <c r="S257"/>
  <c r="S19" s="1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E255"/>
  <c r="D255"/>
  <c r="C255"/>
  <c r="B255"/>
  <c r="E254"/>
  <c r="D254"/>
  <c r="C254"/>
  <c r="B254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E247"/>
  <c r="D247"/>
  <c r="C247"/>
  <c r="B247"/>
  <c r="E246"/>
  <c r="D246"/>
  <c r="C246"/>
  <c r="B246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B245"/>
  <c r="E243"/>
  <c r="D243"/>
  <c r="C243"/>
  <c r="B243"/>
  <c r="E242"/>
  <c r="D242"/>
  <c r="C242"/>
  <c r="B242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B241"/>
  <c r="E239"/>
  <c r="D239"/>
  <c r="C239"/>
  <c r="B239"/>
  <c r="E238"/>
  <c r="D238"/>
  <c r="C238"/>
  <c r="B238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B237"/>
  <c r="E227"/>
  <c r="D227"/>
  <c r="C227"/>
  <c r="B227"/>
  <c r="E226"/>
  <c r="D226"/>
  <c r="C226"/>
  <c r="B226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D225"/>
  <c r="C225"/>
  <c r="B225"/>
  <c r="E223"/>
  <c r="D223"/>
  <c r="C223"/>
  <c r="B223"/>
  <c r="E222"/>
  <c r="D222"/>
  <c r="C222"/>
  <c r="B222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C221"/>
  <c r="B221"/>
  <c r="E215"/>
  <c r="D215"/>
  <c r="C215"/>
  <c r="B215"/>
  <c r="E214"/>
  <c r="D214"/>
  <c r="C214"/>
  <c r="B214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E211"/>
  <c r="D211"/>
  <c r="C211"/>
  <c r="B211"/>
  <c r="E210"/>
  <c r="D210"/>
  <c r="C210"/>
  <c r="B210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E203"/>
  <c r="D203"/>
  <c r="C203"/>
  <c r="B203"/>
  <c r="E202"/>
  <c r="D202"/>
  <c r="C202"/>
  <c r="B202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E199"/>
  <c r="C199" s="1"/>
  <c r="D199"/>
  <c r="B199" s="1"/>
  <c r="E198"/>
  <c r="D198"/>
  <c r="C198"/>
  <c r="B198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E195"/>
  <c r="D195"/>
  <c r="C195"/>
  <c r="B195"/>
  <c r="E194"/>
  <c r="D194"/>
  <c r="C194"/>
  <c r="B194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E187"/>
  <c r="D187"/>
  <c r="C187"/>
  <c r="B187"/>
  <c r="E186"/>
  <c r="E185" s="1"/>
  <c r="D186"/>
  <c r="D185" s="1"/>
  <c r="C186"/>
  <c r="C185" s="1"/>
  <c r="B186"/>
  <c r="B185" s="1"/>
  <c r="R185"/>
  <c r="Q185"/>
  <c r="P185"/>
  <c r="O185"/>
  <c r="N185"/>
  <c r="M185"/>
  <c r="L185"/>
  <c r="K185"/>
  <c r="J185"/>
  <c r="I185"/>
  <c r="H185"/>
  <c r="G185"/>
  <c r="F185"/>
  <c r="E183"/>
  <c r="D183"/>
  <c r="C183"/>
  <c r="B183"/>
  <c r="E182"/>
  <c r="D182"/>
  <c r="C182"/>
  <c r="B182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E175"/>
  <c r="D175"/>
  <c r="C175"/>
  <c r="B175"/>
  <c r="E174"/>
  <c r="D174"/>
  <c r="C174"/>
  <c r="B174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E171"/>
  <c r="D171"/>
  <c r="C171"/>
  <c r="B171"/>
  <c r="E170"/>
  <c r="D170"/>
  <c r="C170"/>
  <c r="B170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E158"/>
  <c r="D158"/>
  <c r="C158"/>
  <c r="B158"/>
  <c r="E157"/>
  <c r="D157"/>
  <c r="C157"/>
  <c r="B157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E154"/>
  <c r="D154"/>
  <c r="C154"/>
  <c r="B154"/>
  <c r="E153"/>
  <c r="D153"/>
  <c r="C153"/>
  <c r="B153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E138"/>
  <c r="D138"/>
  <c r="C138"/>
  <c r="B138"/>
  <c r="E137"/>
  <c r="D137"/>
  <c r="C137"/>
  <c r="B137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E134"/>
  <c r="D134"/>
  <c r="C134"/>
  <c r="B134"/>
  <c r="E133"/>
  <c r="E132" s="1"/>
  <c r="D133"/>
  <c r="D132" s="1"/>
  <c r="C133"/>
  <c r="C132" s="1"/>
  <c r="B133"/>
  <c r="B132" s="1"/>
  <c r="V132"/>
  <c r="U132"/>
  <c r="T132"/>
  <c r="S132"/>
  <c r="R132"/>
  <c r="Q132"/>
  <c r="P132"/>
  <c r="O132"/>
  <c r="N132"/>
  <c r="M132"/>
  <c r="K132"/>
  <c r="J132"/>
  <c r="I132"/>
  <c r="H132"/>
  <c r="G132"/>
  <c r="F132"/>
  <c r="E118"/>
  <c r="D118"/>
  <c r="C118"/>
  <c r="B118"/>
  <c r="E117"/>
  <c r="E116" s="1"/>
  <c r="D117"/>
  <c r="D116" s="1"/>
  <c r="C117"/>
  <c r="C116" s="1"/>
  <c r="B117"/>
  <c r="B116" s="1"/>
  <c r="W116"/>
  <c r="T116"/>
  <c r="S116"/>
  <c r="R116"/>
  <c r="Q116"/>
  <c r="P116"/>
  <c r="O116"/>
  <c r="N116"/>
  <c r="M116"/>
  <c r="L116"/>
  <c r="K116"/>
  <c r="J116"/>
  <c r="I116"/>
  <c r="H116"/>
  <c r="G116"/>
  <c r="F116"/>
  <c r="E114"/>
  <c r="D114"/>
  <c r="C114"/>
  <c r="B114"/>
  <c r="E113"/>
  <c r="D113"/>
  <c r="C113"/>
  <c r="B113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E110"/>
  <c r="D110"/>
  <c r="C110"/>
  <c r="B110"/>
  <c r="E109"/>
  <c r="D109"/>
  <c r="D108" s="1"/>
  <c r="C109"/>
  <c r="C108" s="1"/>
  <c r="B109"/>
  <c r="B108" s="1"/>
  <c r="W108"/>
  <c r="V108"/>
  <c r="U108"/>
  <c r="T108"/>
  <c r="S108"/>
  <c r="R108"/>
  <c r="Q108"/>
  <c r="P108"/>
  <c r="O108"/>
  <c r="N108"/>
  <c r="M108"/>
  <c r="K108"/>
  <c r="J108"/>
  <c r="I108"/>
  <c r="H108"/>
  <c r="G108"/>
  <c r="F108"/>
  <c r="E102"/>
  <c r="D102"/>
  <c r="C102"/>
  <c r="B102"/>
  <c r="E101"/>
  <c r="D101"/>
  <c r="C101"/>
  <c r="B101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E98"/>
  <c r="D98"/>
  <c r="C98"/>
  <c r="B98"/>
  <c r="E97"/>
  <c r="D97"/>
  <c r="C97"/>
  <c r="B97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E90"/>
  <c r="D90"/>
  <c r="C90"/>
  <c r="B90"/>
  <c r="E89"/>
  <c r="D89"/>
  <c r="C89"/>
  <c r="B89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E86"/>
  <c r="D86"/>
  <c r="C86"/>
  <c r="B86"/>
  <c r="E85"/>
  <c r="D85"/>
  <c r="C85"/>
  <c r="B85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E82"/>
  <c r="D82"/>
  <c r="C82"/>
  <c r="B82"/>
  <c r="E81"/>
  <c r="D81"/>
  <c r="C81"/>
  <c r="B81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E78"/>
  <c r="D78"/>
  <c r="C78"/>
  <c r="B78"/>
  <c r="E77"/>
  <c r="D77"/>
  <c r="C77"/>
  <c r="B77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E286"/>
  <c r="D286"/>
  <c r="C286"/>
  <c r="B286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C285"/>
  <c r="B285"/>
  <c r="E283"/>
  <c r="D283"/>
  <c r="C283"/>
  <c r="B283"/>
  <c r="E282"/>
  <c r="D282"/>
  <c r="C282"/>
  <c r="B282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C281"/>
  <c r="B281"/>
  <c r="E279"/>
  <c r="D279"/>
  <c r="C279"/>
  <c r="B279"/>
  <c r="E278"/>
  <c r="D278"/>
  <c r="C278"/>
  <c r="B278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C277"/>
  <c r="B277"/>
  <c r="E53"/>
  <c r="D53"/>
  <c r="C53"/>
  <c r="B53"/>
  <c r="E52"/>
  <c r="E51" s="1"/>
  <c r="D52"/>
  <c r="B52" s="1"/>
  <c r="B51" s="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D51"/>
  <c r="E49"/>
  <c r="D49"/>
  <c r="C49"/>
  <c r="B49"/>
  <c r="E48"/>
  <c r="D48"/>
  <c r="C48"/>
  <c r="B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W39"/>
  <c r="V39"/>
  <c r="U39"/>
  <c r="T39"/>
  <c r="S39"/>
  <c r="R39"/>
  <c r="Q39"/>
  <c r="P39"/>
  <c r="O39"/>
  <c r="N39"/>
  <c r="K39"/>
  <c r="J39"/>
  <c r="I39"/>
  <c r="H39"/>
  <c r="G39"/>
  <c r="F39"/>
  <c r="E37"/>
  <c r="D37"/>
  <c r="B37" s="1"/>
  <c r="C37"/>
  <c r="E36"/>
  <c r="D36"/>
  <c r="C36"/>
  <c r="B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D32"/>
  <c r="D33"/>
  <c r="B33" s="1"/>
  <c r="E33"/>
  <c r="C33" s="1"/>
  <c r="E32"/>
  <c r="E251"/>
  <c r="D251"/>
  <c r="C251"/>
  <c r="B251"/>
  <c r="E250"/>
  <c r="D250"/>
  <c r="C250"/>
  <c r="B250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E235" s="1"/>
  <c r="C235" s="1"/>
  <c r="F235"/>
  <c r="F233" s="1"/>
  <c r="W234"/>
  <c r="W233" s="1"/>
  <c r="V234"/>
  <c r="V233" s="1"/>
  <c r="U234"/>
  <c r="U233" s="1"/>
  <c r="T234"/>
  <c r="T233" s="1"/>
  <c r="S234"/>
  <c r="S233" s="1"/>
  <c r="R234"/>
  <c r="R233" s="1"/>
  <c r="Q234"/>
  <c r="Q233" s="1"/>
  <c r="P234"/>
  <c r="P233" s="1"/>
  <c r="O234"/>
  <c r="O233" s="1"/>
  <c r="N234"/>
  <c r="N233" s="1"/>
  <c r="M234"/>
  <c r="M233" s="1"/>
  <c r="L234"/>
  <c r="L233" s="1"/>
  <c r="K234"/>
  <c r="K233" s="1"/>
  <c r="J234"/>
  <c r="J233" s="1"/>
  <c r="I234"/>
  <c r="I233" s="1"/>
  <c r="H234"/>
  <c r="H233" s="1"/>
  <c r="G234"/>
  <c r="E234" s="1"/>
  <c r="D234"/>
  <c r="B234" s="1"/>
  <c r="E219"/>
  <c r="C219" s="1"/>
  <c r="D219"/>
  <c r="B219" s="1"/>
  <c r="E218"/>
  <c r="E217" s="1"/>
  <c r="D218"/>
  <c r="B218" s="1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07"/>
  <c r="D207"/>
  <c r="C207"/>
  <c r="B207"/>
  <c r="E206"/>
  <c r="D206"/>
  <c r="C206"/>
  <c r="B206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E191" s="1"/>
  <c r="F191"/>
  <c r="F189" s="1"/>
  <c r="W190"/>
  <c r="W189" s="1"/>
  <c r="V190"/>
  <c r="V189" s="1"/>
  <c r="U190"/>
  <c r="T190"/>
  <c r="S190"/>
  <c r="R190"/>
  <c r="Q190"/>
  <c r="P190"/>
  <c r="P189" s="1"/>
  <c r="O190"/>
  <c r="N190"/>
  <c r="M190"/>
  <c r="L190"/>
  <c r="L189" s="1"/>
  <c r="K190"/>
  <c r="J190"/>
  <c r="I190"/>
  <c r="H190"/>
  <c r="D190" s="1"/>
  <c r="G190"/>
  <c r="E179"/>
  <c r="D179"/>
  <c r="C179"/>
  <c r="B179"/>
  <c r="E178"/>
  <c r="D178"/>
  <c r="C178"/>
  <c r="C177" s="1"/>
  <c r="B178"/>
  <c r="B177" s="1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E167"/>
  <c r="C167" s="1"/>
  <c r="E166"/>
  <c r="D166"/>
  <c r="C166"/>
  <c r="B166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50"/>
  <c r="D150"/>
  <c r="C150"/>
  <c r="B150"/>
  <c r="E149"/>
  <c r="D149"/>
  <c r="C149"/>
  <c r="B149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D106" s="1"/>
  <c r="W105"/>
  <c r="V105"/>
  <c r="U105"/>
  <c r="U104" s="1"/>
  <c r="T105"/>
  <c r="S105"/>
  <c r="S104" s="1"/>
  <c r="R105"/>
  <c r="Q105"/>
  <c r="Q104" s="1"/>
  <c r="P105"/>
  <c r="O105"/>
  <c r="N105"/>
  <c r="M105"/>
  <c r="M104" s="1"/>
  <c r="L105"/>
  <c r="K105"/>
  <c r="K104" s="1"/>
  <c r="J105"/>
  <c r="I105"/>
  <c r="H105"/>
  <c r="G105"/>
  <c r="E105" s="1"/>
  <c r="D105"/>
  <c r="B105" s="1"/>
  <c r="W104"/>
  <c r="O104"/>
  <c r="E94"/>
  <c r="D94"/>
  <c r="C94"/>
  <c r="B94"/>
  <c r="D93"/>
  <c r="B93" s="1"/>
  <c r="T92"/>
  <c r="P92"/>
  <c r="L92"/>
  <c r="H92"/>
  <c r="D74"/>
  <c r="B74" s="1"/>
  <c r="W72"/>
  <c r="U72"/>
  <c r="U63" s="1"/>
  <c r="S72"/>
  <c r="Q72"/>
  <c r="Q63" s="1"/>
  <c r="O72"/>
  <c r="M72"/>
  <c r="M63" s="1"/>
  <c r="K72"/>
  <c r="I72"/>
  <c r="I63" s="1"/>
  <c r="G72"/>
  <c r="E275"/>
  <c r="D275"/>
  <c r="B275" s="1"/>
  <c r="C275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D45"/>
  <c r="B45" s="1"/>
  <c r="E44"/>
  <c r="D44"/>
  <c r="C44"/>
  <c r="B44"/>
  <c r="V43"/>
  <c r="T43"/>
  <c r="R43"/>
  <c r="P43"/>
  <c r="N43"/>
  <c r="L43"/>
  <c r="J43"/>
  <c r="H43"/>
  <c r="F43"/>
  <c r="D43"/>
  <c r="R31"/>
  <c r="S31"/>
  <c r="J31"/>
  <c r="K31"/>
  <c r="R27"/>
  <c r="J27"/>
  <c r="K27"/>
  <c r="R23"/>
  <c r="S23"/>
  <c r="K23"/>
  <c r="J23"/>
  <c r="J15"/>
  <c r="K15"/>
  <c r="J11"/>
  <c r="K11"/>
  <c r="R15"/>
  <c r="R11"/>
  <c r="S11"/>
  <c r="W31"/>
  <c r="V31"/>
  <c r="U31"/>
  <c r="T31"/>
  <c r="Q31"/>
  <c r="P31"/>
  <c r="O31"/>
  <c r="N31"/>
  <c r="M31"/>
  <c r="L31"/>
  <c r="I31"/>
  <c r="H31"/>
  <c r="G31"/>
  <c r="F31"/>
  <c r="G29"/>
  <c r="F29"/>
  <c r="P27"/>
  <c r="N27"/>
  <c r="G28"/>
  <c r="F28"/>
  <c r="E25"/>
  <c r="D25"/>
  <c r="G23"/>
  <c r="F23"/>
  <c r="W23"/>
  <c r="V23"/>
  <c r="U23"/>
  <c r="T23"/>
  <c r="Q23"/>
  <c r="P23"/>
  <c r="O23"/>
  <c r="N23"/>
  <c r="M23"/>
  <c r="L23"/>
  <c r="I23"/>
  <c r="H23"/>
  <c r="G11"/>
  <c r="W43"/>
  <c r="U43"/>
  <c r="S43"/>
  <c r="W92"/>
  <c r="U92"/>
  <c r="S92"/>
  <c r="Q92"/>
  <c r="O92"/>
  <c r="M92"/>
  <c r="K92"/>
  <c r="I92"/>
  <c r="E93"/>
  <c r="C93" s="1"/>
  <c r="C92" s="1"/>
  <c r="F72"/>
  <c r="D73"/>
  <c r="B73" s="1"/>
  <c r="E74"/>
  <c r="C74" s="1"/>
  <c r="Q43"/>
  <c r="O43"/>
  <c r="M43"/>
  <c r="K43"/>
  <c r="I43"/>
  <c r="E45"/>
  <c r="E43" s="1"/>
  <c r="R9"/>
  <c r="G43"/>
  <c r="H72"/>
  <c r="H63" s="1"/>
  <c r="G92"/>
  <c r="D274"/>
  <c r="B274" s="1"/>
  <c r="L273"/>
  <c r="P273"/>
  <c r="T273"/>
  <c r="F273"/>
  <c r="E274"/>
  <c r="C274" s="1"/>
  <c r="C273" s="1"/>
  <c r="K273"/>
  <c r="O273"/>
  <c r="U273"/>
  <c r="S9"/>
  <c r="G273"/>
  <c r="H27"/>
  <c r="W11"/>
  <c r="V11"/>
  <c r="U11"/>
  <c r="T11"/>
  <c r="Q11"/>
  <c r="P11"/>
  <c r="O11"/>
  <c r="N11"/>
  <c r="M11"/>
  <c r="L11"/>
  <c r="D12"/>
  <c r="D28"/>
  <c r="B28" s="1"/>
  <c r="I11"/>
  <c r="G233"/>
  <c r="E31"/>
  <c r="I27"/>
  <c r="E73"/>
  <c r="H189"/>
  <c r="D31"/>
  <c r="E165"/>
  <c r="C32"/>
  <c r="B32"/>
  <c r="J9"/>
  <c r="D167"/>
  <c r="D165" s="1"/>
  <c r="E13"/>
  <c r="C13" s="1"/>
  <c r="F27"/>
  <c r="E29"/>
  <c r="C29" s="1"/>
  <c r="D29"/>
  <c r="B29" s="1"/>
  <c r="H11"/>
  <c r="H9"/>
  <c r="L9"/>
  <c r="N9"/>
  <c r="T9"/>
  <c r="V9"/>
  <c r="F11"/>
  <c r="I9"/>
  <c r="M9"/>
  <c r="O9"/>
  <c r="Q9"/>
  <c r="U9"/>
  <c r="W9"/>
  <c r="E24"/>
  <c r="E23" s="1"/>
  <c r="D24"/>
  <c r="D23" s="1"/>
  <c r="E12"/>
  <c r="G27"/>
  <c r="B25"/>
  <c r="B21"/>
  <c r="C25"/>
  <c r="E92"/>
  <c r="B167"/>
  <c r="B165" s="1"/>
  <c r="E17"/>
  <c r="C17" s="1"/>
  <c r="G9"/>
  <c r="W15"/>
  <c r="U15"/>
  <c r="Q15"/>
  <c r="O15"/>
  <c r="M15"/>
  <c r="G15"/>
  <c r="D17"/>
  <c r="B17" s="1"/>
  <c r="F9"/>
  <c r="V15"/>
  <c r="T15"/>
  <c r="P15"/>
  <c r="N15"/>
  <c r="L15"/>
  <c r="H15"/>
  <c r="D16"/>
  <c r="F15"/>
  <c r="B13"/>
  <c r="B12"/>
  <c r="G8" l="1"/>
  <c r="E20"/>
  <c r="C20" s="1"/>
  <c r="G19"/>
  <c r="I19"/>
  <c r="I8"/>
  <c r="K19"/>
  <c r="K8"/>
  <c r="M19"/>
  <c r="M8"/>
  <c r="O8"/>
  <c r="O19"/>
  <c r="Q19"/>
  <c r="Q8"/>
  <c r="U8"/>
  <c r="U19"/>
  <c r="W19"/>
  <c r="W8"/>
  <c r="D20"/>
  <c r="F19"/>
  <c r="F8"/>
  <c r="H19"/>
  <c r="H8"/>
  <c r="J19"/>
  <c r="J7" s="1"/>
  <c r="J8"/>
  <c r="L19"/>
  <c r="L8"/>
  <c r="D8" s="1"/>
  <c r="B8" s="1"/>
  <c r="N19"/>
  <c r="N8"/>
  <c r="P19"/>
  <c r="P8"/>
  <c r="R19"/>
  <c r="R7" s="1"/>
  <c r="R8"/>
  <c r="T19"/>
  <c r="T8"/>
  <c r="V19"/>
  <c r="V8"/>
  <c r="F7"/>
  <c r="Q7"/>
  <c r="O7"/>
  <c r="U7"/>
  <c r="M128"/>
  <c r="K63"/>
  <c r="O63"/>
  <c r="S63"/>
  <c r="W63"/>
  <c r="F140"/>
  <c r="F92"/>
  <c r="F63"/>
  <c r="E65"/>
  <c r="C65" s="1"/>
  <c r="D65"/>
  <c r="B65" s="1"/>
  <c r="E64"/>
  <c r="G63"/>
  <c r="C52"/>
  <c r="C51" s="1"/>
  <c r="K7"/>
  <c r="W7"/>
  <c r="E72"/>
  <c r="I273"/>
  <c r="M273"/>
  <c r="Q273"/>
  <c r="S273"/>
  <c r="W273"/>
  <c r="H273"/>
  <c r="N273"/>
  <c r="R273"/>
  <c r="V273"/>
  <c r="V72"/>
  <c r="V63" s="1"/>
  <c r="N72"/>
  <c r="N63" s="1"/>
  <c r="L72"/>
  <c r="L63" s="1"/>
  <c r="U128"/>
  <c r="Q128"/>
  <c r="K128"/>
  <c r="H7"/>
  <c r="L7"/>
  <c r="N7"/>
  <c r="T7"/>
  <c r="V7"/>
  <c r="M7"/>
  <c r="D273"/>
  <c r="J273"/>
  <c r="B273"/>
  <c r="E273"/>
  <c r="D235"/>
  <c r="B235" s="1"/>
  <c r="B233" s="1"/>
  <c r="P7"/>
  <c r="D217"/>
  <c r="C218"/>
  <c r="C217" s="1"/>
  <c r="B217"/>
  <c r="D11"/>
  <c r="K9"/>
  <c r="N189"/>
  <c r="K189"/>
  <c r="I189"/>
  <c r="D191"/>
  <c r="B191" s="1"/>
  <c r="U189"/>
  <c r="T189"/>
  <c r="E16"/>
  <c r="C16" s="1"/>
  <c r="S8"/>
  <c r="E8" s="1"/>
  <c r="C8" s="1"/>
  <c r="S189"/>
  <c r="R189"/>
  <c r="Q189"/>
  <c r="O189"/>
  <c r="M189"/>
  <c r="B197"/>
  <c r="C197"/>
  <c r="J189"/>
  <c r="E190"/>
  <c r="C190" s="1"/>
  <c r="I15"/>
  <c r="I7" s="1"/>
  <c r="B190"/>
  <c r="D189"/>
  <c r="G189"/>
  <c r="C165"/>
  <c r="G7"/>
  <c r="C24"/>
  <c r="V128"/>
  <c r="P128"/>
  <c r="I128"/>
  <c r="W128"/>
  <c r="C130"/>
  <c r="T128"/>
  <c r="S128"/>
  <c r="R128"/>
  <c r="O128"/>
  <c r="D130"/>
  <c r="B130" s="1"/>
  <c r="N128"/>
  <c r="J128"/>
  <c r="E129"/>
  <c r="C129" s="1"/>
  <c r="C128" s="1"/>
  <c r="E108"/>
  <c r="E11"/>
  <c r="G104"/>
  <c r="I104"/>
  <c r="H104"/>
  <c r="J104"/>
  <c r="L104"/>
  <c r="N104"/>
  <c r="P104"/>
  <c r="R104"/>
  <c r="T104"/>
  <c r="V104"/>
  <c r="C234"/>
  <c r="C233" s="1"/>
  <c r="E233"/>
  <c r="B106"/>
  <c r="B104" s="1"/>
  <c r="D104"/>
  <c r="C191"/>
  <c r="E189"/>
  <c r="B129"/>
  <c r="B128" s="1"/>
  <c r="F104"/>
  <c r="V92"/>
  <c r="R92"/>
  <c r="N92"/>
  <c r="J92"/>
  <c r="F128"/>
  <c r="E106"/>
  <c r="C106" s="1"/>
  <c r="C105"/>
  <c r="E104"/>
  <c r="B92"/>
  <c r="D92"/>
  <c r="B24"/>
  <c r="B23" s="1"/>
  <c r="C23"/>
  <c r="D72"/>
  <c r="T72"/>
  <c r="T63" s="1"/>
  <c r="R72"/>
  <c r="R63" s="1"/>
  <c r="P72"/>
  <c r="P63" s="1"/>
  <c r="J72"/>
  <c r="J63" s="1"/>
  <c r="S7"/>
  <c r="C12"/>
  <c r="C11" s="1"/>
  <c r="C73"/>
  <c r="C72" s="1"/>
  <c r="B72"/>
  <c r="C45"/>
  <c r="C43" s="1"/>
  <c r="B43"/>
  <c r="E19"/>
  <c r="C21"/>
  <c r="C19" s="1"/>
  <c r="D15"/>
  <c r="B16"/>
  <c r="B15" s="1"/>
  <c r="C15"/>
  <c r="D35"/>
  <c r="C35"/>
  <c r="E35"/>
  <c r="E15"/>
  <c r="B35"/>
  <c r="E28"/>
  <c r="C28" s="1"/>
  <c r="C27" s="1"/>
  <c r="W27"/>
  <c r="V27"/>
  <c r="U27"/>
  <c r="T27"/>
  <c r="S27"/>
  <c r="Q27"/>
  <c r="O27"/>
  <c r="E9"/>
  <c r="C9" s="1"/>
  <c r="B11"/>
  <c r="D9"/>
  <c r="B9" s="1"/>
  <c r="D27"/>
  <c r="B31"/>
  <c r="B27"/>
  <c r="C31"/>
  <c r="D19" l="1"/>
  <c r="B20"/>
  <c r="B19" s="1"/>
  <c r="D64"/>
  <c r="C64"/>
  <c r="C63" s="1"/>
  <c r="E63"/>
  <c r="D233"/>
  <c r="B189"/>
  <c r="C189"/>
  <c r="C7"/>
  <c r="D128"/>
  <c r="E128"/>
  <c r="C104"/>
  <c r="E7"/>
  <c r="E27"/>
  <c r="B7"/>
  <c r="D7"/>
  <c r="B64" l="1"/>
  <c r="B63" s="1"/>
  <c r="D63"/>
</calcChain>
</file>

<file path=xl/sharedStrings.xml><?xml version="1.0" encoding="utf-8"?>
<sst xmlns="http://schemas.openxmlformats.org/spreadsheetml/2006/main" count="260" uniqueCount="53">
  <si>
    <t>Total</t>
  </si>
  <si>
    <t>Unit</t>
  </si>
  <si>
    <t>New</t>
  </si>
  <si>
    <t>Cont</t>
  </si>
  <si>
    <t>Dentistry</t>
  </si>
  <si>
    <t>Education</t>
  </si>
  <si>
    <t xml:space="preserve">Engineering </t>
  </si>
  <si>
    <t xml:space="preserve">Rackham Graduate </t>
  </si>
  <si>
    <t>Information</t>
  </si>
  <si>
    <t>Kinesiology</t>
  </si>
  <si>
    <t>Law</t>
  </si>
  <si>
    <t>Medicine</t>
  </si>
  <si>
    <t>Music</t>
  </si>
  <si>
    <t>Nursing</t>
  </si>
  <si>
    <t>Pharmacy</t>
  </si>
  <si>
    <t>Public Health</t>
  </si>
  <si>
    <t>Public Policy</t>
  </si>
  <si>
    <t>Social Work</t>
  </si>
  <si>
    <t>Female</t>
  </si>
  <si>
    <t>Male</t>
  </si>
  <si>
    <t>New and Continuing Undergraduate and Graduate Enrollment by Ethnicity, Gender and School/College</t>
  </si>
  <si>
    <t>Note:  1. (a) Undergraduates:  "New"  includes new freshmen, transfers, readmits to a different unit, and for units accepting primarily advanced students</t>
  </si>
  <si>
    <t>Arch &amp; Urban Plan</t>
  </si>
  <si>
    <t>L S &amp; A</t>
  </si>
  <si>
    <t>Nat Res &amp; Envir</t>
  </si>
  <si>
    <t xml:space="preserve"> Grand Total </t>
  </si>
  <si>
    <t>Unknown</t>
  </si>
  <si>
    <t xml:space="preserve"> White</t>
  </si>
  <si>
    <t>Asian</t>
  </si>
  <si>
    <t>Black</t>
  </si>
  <si>
    <t>Hispanic</t>
  </si>
  <si>
    <t>Native American</t>
  </si>
  <si>
    <t>Two or More</t>
  </si>
  <si>
    <t>U.S. Cit and Perm. Residents</t>
  </si>
  <si>
    <t>Non-Resident Alien</t>
  </si>
  <si>
    <t>Undergraduate</t>
  </si>
  <si>
    <t>Rackham</t>
  </si>
  <si>
    <t>Non-Rackham</t>
  </si>
  <si>
    <t>Grad-Professional</t>
  </si>
  <si>
    <t xml:space="preserve"> (Architecture and Urban Planning, Business Administration, Dental Hygiene, Education and Pharmacy), intra-university transfers.</t>
  </si>
  <si>
    <t>(b) Graduates:  "New" includes transfers from other institutions, readmits to a different unit, and intra-university transfers; does not include students enrolling in certain</t>
  </si>
  <si>
    <t xml:space="preserve"> Non-Rackham graduate programs who were enrolled in that program as an undergraduate.</t>
  </si>
  <si>
    <t>2. Pages 1-6 exclude postgraduate medicine and visiting scholars.  These groups are shown on page 7.</t>
  </si>
  <si>
    <t>3. Nonresident aliens are not included in the ethnicity breakdown.</t>
  </si>
  <si>
    <t>Hawaiian</t>
  </si>
  <si>
    <t>Intercollege Pgms</t>
  </si>
  <si>
    <t xml:space="preserve"> The University of Michigan—Ann Arbor</t>
  </si>
  <si>
    <t>Ross School of Business</t>
  </si>
  <si>
    <t>Fall 2012</t>
  </si>
  <si>
    <t>Information &amp; Public Health</t>
  </si>
  <si>
    <t>Business Admin &amp; Engineering</t>
  </si>
  <si>
    <t>Art &amp; Des &amp; Mus, Theat &amp; Dance</t>
  </si>
  <si>
    <t>Stamps School of Art &amp; Design</t>
  </si>
</sst>
</file>

<file path=xl/styles.xml><?xml version="1.0" encoding="utf-8"?>
<styleSheet xmlns="http://schemas.openxmlformats.org/spreadsheetml/2006/main">
  <fonts count="4"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1" fillId="2" borderId="0" xfId="0" applyFont="1" applyFill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4"/>
  <sheetViews>
    <sheetView tabSelected="1" workbookViewId="0">
      <pane ySplit="6" topLeftCell="A7" activePane="bottomLeft" state="frozen"/>
      <selection pane="bottomLeft" activeCell="A43" sqref="A43"/>
    </sheetView>
  </sheetViews>
  <sheetFormatPr defaultRowHeight="12.75"/>
  <cols>
    <col min="1" max="1" width="26.42578125" style="1" customWidth="1"/>
    <col min="2" max="23" width="10.7109375" style="1" customWidth="1"/>
    <col min="24" max="16384" width="9.140625" style="1"/>
  </cols>
  <sheetData>
    <row r="1" spans="1:23" s="10" customFormat="1" ht="20.100000000000001" customHeight="1">
      <c r="L1" s="11" t="s">
        <v>46</v>
      </c>
    </row>
    <row r="2" spans="1:23" s="10" customFormat="1" ht="20.100000000000001" customHeight="1">
      <c r="L2" s="11" t="s">
        <v>20</v>
      </c>
    </row>
    <row r="3" spans="1:23" s="10" customFormat="1" ht="20.100000000000001" customHeight="1">
      <c r="L3" s="11" t="s">
        <v>48</v>
      </c>
    </row>
    <row r="4" spans="1:23" ht="20.100000000000001" customHeight="1"/>
    <row r="5" spans="1:23" s="4" customFormat="1" ht="39.950000000000003" customHeight="1">
      <c r="A5" s="3" t="s">
        <v>1</v>
      </c>
      <c r="C5" s="4" t="s">
        <v>25</v>
      </c>
      <c r="E5" s="4" t="s">
        <v>33</v>
      </c>
      <c r="G5" s="4" t="s">
        <v>28</v>
      </c>
      <c r="I5" s="4" t="s">
        <v>29</v>
      </c>
      <c r="K5" s="4" t="s">
        <v>44</v>
      </c>
      <c r="M5" s="4" t="s">
        <v>30</v>
      </c>
      <c r="O5" s="4" t="s">
        <v>31</v>
      </c>
      <c r="Q5" s="4" t="s">
        <v>27</v>
      </c>
      <c r="S5" s="4" t="s">
        <v>32</v>
      </c>
      <c r="U5" s="4" t="s">
        <v>26</v>
      </c>
      <c r="W5" s="4" t="s">
        <v>34</v>
      </c>
    </row>
    <row r="6" spans="1:23" s="2" customFormat="1" ht="20.100000000000001" customHeight="1"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  <c r="O6" s="2" t="s">
        <v>3</v>
      </c>
      <c r="P6" s="2" t="s">
        <v>2</v>
      </c>
      <c r="Q6" s="2" t="s">
        <v>3</v>
      </c>
      <c r="R6" s="2" t="s">
        <v>2</v>
      </c>
      <c r="S6" s="2" t="s">
        <v>3</v>
      </c>
      <c r="T6" s="2" t="s">
        <v>2</v>
      </c>
      <c r="U6" s="2" t="s">
        <v>3</v>
      </c>
      <c r="V6" s="2" t="s">
        <v>2</v>
      </c>
      <c r="W6" s="2" t="s">
        <v>3</v>
      </c>
    </row>
    <row r="7" spans="1:23" ht="20.100000000000001" customHeight="1">
      <c r="A7" s="1" t="s">
        <v>0</v>
      </c>
      <c r="B7" s="1">
        <f>SUM(B8:B9)</f>
        <v>13141</v>
      </c>
      <c r="C7" s="1">
        <f>SUM(C8:C9)</f>
        <v>30285</v>
      </c>
      <c r="D7" s="1">
        <f>SUM(D8:D9)</f>
        <v>11067</v>
      </c>
      <c r="E7" s="1">
        <f>SUM(E8:E9)</f>
        <v>26478</v>
      </c>
      <c r="F7" s="1">
        <f>F11+F15+F19+F23</f>
        <v>1464</v>
      </c>
      <c r="G7" s="1">
        <f t="shared" ref="G7:W7" si="0">G11+G15+G19+G23</f>
        <v>3401</v>
      </c>
      <c r="H7" s="1">
        <f t="shared" si="0"/>
        <v>498</v>
      </c>
      <c r="I7" s="1">
        <f t="shared" si="0"/>
        <v>1282</v>
      </c>
      <c r="J7" s="1">
        <f t="shared" si="0"/>
        <v>7</v>
      </c>
      <c r="K7" s="1">
        <f t="shared" si="0"/>
        <v>11</v>
      </c>
      <c r="L7" s="1">
        <f t="shared" si="0"/>
        <v>508</v>
      </c>
      <c r="M7" s="1">
        <f t="shared" si="0"/>
        <v>1277</v>
      </c>
      <c r="N7" s="1">
        <f t="shared" si="0"/>
        <v>20</v>
      </c>
      <c r="O7" s="1">
        <f t="shared" si="0"/>
        <v>53</v>
      </c>
      <c r="P7" s="1">
        <f t="shared" si="0"/>
        <v>7236</v>
      </c>
      <c r="Q7" s="1">
        <f t="shared" si="0"/>
        <v>18449</v>
      </c>
      <c r="R7" s="1">
        <f t="shared" si="0"/>
        <v>358</v>
      </c>
      <c r="S7" s="1">
        <f t="shared" si="0"/>
        <v>880</v>
      </c>
      <c r="T7" s="1">
        <f t="shared" si="0"/>
        <v>976</v>
      </c>
      <c r="U7" s="1">
        <f t="shared" si="0"/>
        <v>1125</v>
      </c>
      <c r="V7" s="1">
        <f t="shared" si="0"/>
        <v>2074</v>
      </c>
      <c r="W7" s="1">
        <f t="shared" si="0"/>
        <v>3807</v>
      </c>
    </row>
    <row r="8" spans="1:23" ht="20.100000000000001" customHeight="1">
      <c r="A8" s="1" t="s">
        <v>18</v>
      </c>
      <c r="B8" s="1">
        <f>D8+V8</f>
        <v>6248</v>
      </c>
      <c r="C8" s="1">
        <f>E8+W8</f>
        <v>14441</v>
      </c>
      <c r="D8" s="1">
        <f>SUM(F8,H8,L8,N8,P8,R8,T8,J8)</f>
        <v>5408</v>
      </c>
      <c r="E8" s="1">
        <f>SUM(G8,I8,M8,O8,Q8,S8,U8,K8)</f>
        <v>13086</v>
      </c>
      <c r="F8" s="1">
        <f t="shared" ref="F8:W9" si="1">SUM(F12+F16+F20+F24)</f>
        <v>662</v>
      </c>
      <c r="G8" s="1">
        <f t="shared" si="1"/>
        <v>1607</v>
      </c>
      <c r="H8" s="1">
        <f t="shared" si="1"/>
        <v>290</v>
      </c>
      <c r="I8" s="1">
        <f t="shared" si="1"/>
        <v>751</v>
      </c>
      <c r="J8" s="1">
        <f t="shared" si="1"/>
        <v>0</v>
      </c>
      <c r="K8" s="1">
        <f t="shared" si="1"/>
        <v>7</v>
      </c>
      <c r="L8" s="1">
        <f t="shared" si="1"/>
        <v>252</v>
      </c>
      <c r="M8" s="1">
        <f t="shared" si="1"/>
        <v>669</v>
      </c>
      <c r="N8" s="1">
        <f t="shared" si="1"/>
        <v>11</v>
      </c>
      <c r="O8" s="1">
        <f t="shared" si="1"/>
        <v>22</v>
      </c>
      <c r="P8" s="1">
        <f t="shared" si="1"/>
        <v>3541</v>
      </c>
      <c r="Q8" s="1">
        <f t="shared" si="1"/>
        <v>9060</v>
      </c>
      <c r="R8" s="1">
        <f t="shared" si="1"/>
        <v>188</v>
      </c>
      <c r="S8" s="1">
        <f t="shared" si="1"/>
        <v>450</v>
      </c>
      <c r="T8" s="1">
        <f t="shared" si="1"/>
        <v>464</v>
      </c>
      <c r="U8" s="1">
        <f t="shared" si="1"/>
        <v>520</v>
      </c>
      <c r="V8" s="1">
        <f t="shared" si="1"/>
        <v>840</v>
      </c>
      <c r="W8" s="1">
        <f t="shared" si="1"/>
        <v>1355</v>
      </c>
    </row>
    <row r="9" spans="1:23" ht="20.100000000000001" customHeight="1">
      <c r="A9" s="1" t="s">
        <v>19</v>
      </c>
      <c r="B9" s="1">
        <f>D9+V9</f>
        <v>6893</v>
      </c>
      <c r="C9" s="1">
        <f>E9+W9</f>
        <v>15844</v>
      </c>
      <c r="D9" s="1">
        <f t="shared" ref="D9:D17" si="2">SUM(F9,H9,L9,N9,P9,R9,T9,J9)</f>
        <v>5659</v>
      </c>
      <c r="E9" s="1">
        <f>SUM(G9,I9,M9,O9,Q9,S9,U9,K9)</f>
        <v>13392</v>
      </c>
      <c r="F9" s="1">
        <f t="shared" si="1"/>
        <v>802</v>
      </c>
      <c r="G9" s="1">
        <f t="shared" si="1"/>
        <v>1794</v>
      </c>
      <c r="H9" s="1">
        <f t="shared" si="1"/>
        <v>208</v>
      </c>
      <c r="I9" s="1">
        <f t="shared" si="1"/>
        <v>531</v>
      </c>
      <c r="J9" s="1">
        <f t="shared" si="1"/>
        <v>7</v>
      </c>
      <c r="K9" s="1">
        <f t="shared" si="1"/>
        <v>4</v>
      </c>
      <c r="L9" s="1">
        <f t="shared" si="1"/>
        <v>256</v>
      </c>
      <c r="M9" s="1">
        <f t="shared" si="1"/>
        <v>608</v>
      </c>
      <c r="N9" s="1">
        <f>SUM(N13+N17+N21+N25)</f>
        <v>9</v>
      </c>
      <c r="O9" s="1">
        <f t="shared" si="1"/>
        <v>31</v>
      </c>
      <c r="P9" s="1">
        <f t="shared" si="1"/>
        <v>3695</v>
      </c>
      <c r="Q9" s="1">
        <f t="shared" si="1"/>
        <v>9389</v>
      </c>
      <c r="R9" s="1">
        <f t="shared" si="1"/>
        <v>170</v>
      </c>
      <c r="S9" s="1">
        <f t="shared" si="1"/>
        <v>430</v>
      </c>
      <c r="T9" s="1">
        <f t="shared" si="1"/>
        <v>512</v>
      </c>
      <c r="U9" s="1">
        <f t="shared" si="1"/>
        <v>605</v>
      </c>
      <c r="V9" s="1">
        <f>SUM(V13+V17+V21+V25)</f>
        <v>1234</v>
      </c>
      <c r="W9" s="1">
        <f>SUM(W13+W17+W21+W25)</f>
        <v>2452</v>
      </c>
    </row>
    <row r="10" spans="1:23" ht="20.100000000000001" customHeight="1"/>
    <row r="11" spans="1:23" ht="20.100000000000001" customHeight="1">
      <c r="A11" s="1" t="s">
        <v>35</v>
      </c>
      <c r="B11" s="1">
        <f>B12+B13</f>
        <v>7878</v>
      </c>
      <c r="C11" s="1">
        <f>C12+C13</f>
        <v>20101</v>
      </c>
      <c r="D11" s="1">
        <f>SUM(D12:D13)</f>
        <v>7198</v>
      </c>
      <c r="E11" s="1">
        <f>SUM(E12:E13)</f>
        <v>18977</v>
      </c>
      <c r="F11" s="1">
        <f>F12+F13</f>
        <v>952</v>
      </c>
      <c r="G11" s="1">
        <f t="shared" ref="G11:W11" si="3">G12+G13</f>
        <v>2427</v>
      </c>
      <c r="H11" s="1">
        <f t="shared" si="3"/>
        <v>304</v>
      </c>
      <c r="I11" s="1">
        <f t="shared" si="3"/>
        <v>924</v>
      </c>
      <c r="J11" s="1">
        <f t="shared" si="3"/>
        <v>4</v>
      </c>
      <c r="K11" s="1">
        <f t="shared" si="3"/>
        <v>8</v>
      </c>
      <c r="L11" s="1">
        <f t="shared" si="3"/>
        <v>276</v>
      </c>
      <c r="M11" s="1">
        <f t="shared" si="3"/>
        <v>851</v>
      </c>
      <c r="N11" s="1">
        <f t="shared" si="3"/>
        <v>15</v>
      </c>
      <c r="O11" s="1">
        <f t="shared" si="3"/>
        <v>30</v>
      </c>
      <c r="P11" s="1">
        <f t="shared" si="3"/>
        <v>4776</v>
      </c>
      <c r="Q11" s="1">
        <f t="shared" si="3"/>
        <v>13285</v>
      </c>
      <c r="R11" s="1">
        <f t="shared" si="3"/>
        <v>230</v>
      </c>
      <c r="S11" s="1">
        <f t="shared" si="3"/>
        <v>653</v>
      </c>
      <c r="T11" s="1">
        <f t="shared" si="3"/>
        <v>641</v>
      </c>
      <c r="U11" s="1">
        <f t="shared" si="3"/>
        <v>799</v>
      </c>
      <c r="V11" s="1">
        <f t="shared" si="3"/>
        <v>680</v>
      </c>
      <c r="W11" s="1">
        <f t="shared" si="3"/>
        <v>1124</v>
      </c>
    </row>
    <row r="12" spans="1:23" ht="20.100000000000001" customHeight="1">
      <c r="A12" s="1" t="s">
        <v>18</v>
      </c>
      <c r="B12" s="1">
        <f>D12+V12</f>
        <v>3845</v>
      </c>
      <c r="C12" s="1">
        <f>E12+W12</f>
        <v>9798</v>
      </c>
      <c r="D12" s="1">
        <f t="shared" si="2"/>
        <v>3540</v>
      </c>
      <c r="E12" s="1">
        <f>SUM(G12,I12,M12,O12,Q12,S12,U12,K12)</f>
        <v>9349</v>
      </c>
      <c r="F12" s="1">
        <f t="shared" ref="F12:H12" si="4">F32+F48+F278+F77+F266+F97+F109+F153+F170+F194+F210+F222+F238+F60</f>
        <v>428</v>
      </c>
      <c r="G12" s="1">
        <f t="shared" si="4"/>
        <v>1115</v>
      </c>
      <c r="H12" s="1">
        <f t="shared" si="4"/>
        <v>168</v>
      </c>
      <c r="I12" s="1">
        <f>I32+I48+I278+I77+I266+I97+I109+I153+I170+I194+I210+I222+I238+I60</f>
        <v>525</v>
      </c>
      <c r="J12" s="1">
        <f t="shared" ref="J12:W12" si="5">J32+J48+J278+J77+J266+J97+J109+J153+J170+J194+J210+J222+J238+J60</f>
        <v>0</v>
      </c>
      <c r="K12" s="1">
        <f t="shared" si="5"/>
        <v>4</v>
      </c>
      <c r="L12" s="1">
        <f t="shared" si="5"/>
        <v>139</v>
      </c>
      <c r="M12" s="1">
        <f t="shared" si="5"/>
        <v>447</v>
      </c>
      <c r="N12" s="1">
        <f t="shared" si="5"/>
        <v>10</v>
      </c>
      <c r="O12" s="1">
        <f t="shared" si="5"/>
        <v>11</v>
      </c>
      <c r="P12" s="1">
        <f t="shared" si="5"/>
        <v>2350</v>
      </c>
      <c r="Q12" s="1">
        <f t="shared" si="5"/>
        <v>6530</v>
      </c>
      <c r="R12" s="1">
        <f t="shared" si="5"/>
        <v>124</v>
      </c>
      <c r="S12" s="1">
        <f t="shared" si="5"/>
        <v>335</v>
      </c>
      <c r="T12" s="1">
        <f t="shared" si="5"/>
        <v>321</v>
      </c>
      <c r="U12" s="1">
        <f t="shared" si="5"/>
        <v>382</v>
      </c>
      <c r="V12" s="1">
        <f t="shared" si="5"/>
        <v>305</v>
      </c>
      <c r="W12" s="1">
        <f t="shared" si="5"/>
        <v>449</v>
      </c>
    </row>
    <row r="13" spans="1:23" ht="20.100000000000001" customHeight="1">
      <c r="A13" s="1" t="s">
        <v>19</v>
      </c>
      <c r="B13" s="1">
        <f>D13+V13</f>
        <v>4033</v>
      </c>
      <c r="C13" s="1">
        <f>E13+W13</f>
        <v>10303</v>
      </c>
      <c r="D13" s="1">
        <f>SUM(F13,H13,L13,N13,P13,R13,T13,J13)</f>
        <v>3658</v>
      </c>
      <c r="E13" s="1">
        <f>SUM(G13,I13,M13,O13,Q13,S13,U13,K13)</f>
        <v>9628</v>
      </c>
      <c r="F13" s="1">
        <f t="shared" ref="F13:H13" si="6">F33+F49+F279+F78+F267+F98+F110+F154+F171+F195+F211+F223+F239+F61</f>
        <v>524</v>
      </c>
      <c r="G13" s="1">
        <f t="shared" si="6"/>
        <v>1312</v>
      </c>
      <c r="H13" s="1">
        <f t="shared" si="6"/>
        <v>136</v>
      </c>
      <c r="I13" s="1">
        <f>I33+I49+I279+I78+I267+I98+I110+I154+I171+I195+I211+I223+I239+I61</f>
        <v>399</v>
      </c>
      <c r="J13" s="1">
        <f t="shared" ref="J13:W13" si="7">J33+J49+J279+J78+J267+J98+J110+J154+J171+J195+J211+J223+J239+J61</f>
        <v>4</v>
      </c>
      <c r="K13" s="1">
        <f t="shared" si="7"/>
        <v>4</v>
      </c>
      <c r="L13" s="1">
        <f t="shared" si="7"/>
        <v>137</v>
      </c>
      <c r="M13" s="1">
        <f t="shared" si="7"/>
        <v>404</v>
      </c>
      <c r="N13" s="1">
        <f t="shared" si="7"/>
        <v>5</v>
      </c>
      <c r="O13" s="1">
        <f t="shared" si="7"/>
        <v>19</v>
      </c>
      <c r="P13" s="1">
        <f t="shared" si="7"/>
        <v>2426</v>
      </c>
      <c r="Q13" s="1">
        <f t="shared" si="7"/>
        <v>6755</v>
      </c>
      <c r="R13" s="1">
        <f t="shared" si="7"/>
        <v>106</v>
      </c>
      <c r="S13" s="1">
        <f t="shared" si="7"/>
        <v>318</v>
      </c>
      <c r="T13" s="1">
        <f t="shared" si="7"/>
        <v>320</v>
      </c>
      <c r="U13" s="1">
        <f t="shared" si="7"/>
        <v>417</v>
      </c>
      <c r="V13" s="1">
        <f t="shared" si="7"/>
        <v>375</v>
      </c>
      <c r="W13" s="1">
        <f t="shared" si="7"/>
        <v>675</v>
      </c>
    </row>
    <row r="14" spans="1:23" ht="20.100000000000001" customHeight="1"/>
    <row r="15" spans="1:23" ht="20.100000000000001" customHeight="1">
      <c r="A15" s="1" t="s">
        <v>36</v>
      </c>
      <c r="B15" s="1">
        <f>B16+B17</f>
        <v>2341</v>
      </c>
      <c r="C15" s="1">
        <f>C16+C17</f>
        <v>6042</v>
      </c>
      <c r="D15" s="1">
        <f>SUM(D16:D17)</f>
        <v>1460</v>
      </c>
      <c r="E15" s="1">
        <f>SUM(E16:E17)</f>
        <v>3900</v>
      </c>
      <c r="F15" s="1">
        <f t="shared" ref="F15:W15" si="8">F16+F17</f>
        <v>148</v>
      </c>
      <c r="G15" s="1">
        <f t="shared" si="8"/>
        <v>393</v>
      </c>
      <c r="H15" s="1">
        <f t="shared" si="8"/>
        <v>71</v>
      </c>
      <c r="I15" s="1">
        <f t="shared" si="8"/>
        <v>194</v>
      </c>
      <c r="J15" s="1">
        <f t="shared" si="8"/>
        <v>1</v>
      </c>
      <c r="K15" s="1">
        <f t="shared" si="8"/>
        <v>2</v>
      </c>
      <c r="L15" s="1">
        <f t="shared" si="8"/>
        <v>99</v>
      </c>
      <c r="M15" s="1">
        <f t="shared" si="8"/>
        <v>272</v>
      </c>
      <c r="N15" s="1">
        <f t="shared" si="8"/>
        <v>4</v>
      </c>
      <c r="O15" s="1">
        <f t="shared" si="8"/>
        <v>15</v>
      </c>
      <c r="P15" s="1">
        <f t="shared" si="8"/>
        <v>1017</v>
      </c>
      <c r="Q15" s="1">
        <f t="shared" si="8"/>
        <v>2826</v>
      </c>
      <c r="R15" s="1">
        <f t="shared" si="8"/>
        <v>43</v>
      </c>
      <c r="S15" s="1">
        <f t="shared" si="8"/>
        <v>130</v>
      </c>
      <c r="T15" s="1">
        <f t="shared" si="8"/>
        <v>77</v>
      </c>
      <c r="U15" s="1">
        <f t="shared" si="8"/>
        <v>68</v>
      </c>
      <c r="V15" s="1">
        <f t="shared" si="8"/>
        <v>881</v>
      </c>
      <c r="W15" s="1">
        <f t="shared" si="8"/>
        <v>2142</v>
      </c>
    </row>
    <row r="16" spans="1:23" ht="20.100000000000001" customHeight="1">
      <c r="A16" s="1" t="s">
        <v>18</v>
      </c>
      <c r="B16" s="1">
        <f>D16+V16</f>
        <v>1005</v>
      </c>
      <c r="C16" s="1">
        <f>E16+W16</f>
        <v>2717</v>
      </c>
      <c r="D16" s="1">
        <f t="shared" si="2"/>
        <v>677</v>
      </c>
      <c r="E16" s="1">
        <f>SUM(G16,I16,M16,O16,Q16,S16,U16,K16)</f>
        <v>1957</v>
      </c>
      <c r="F16" s="1">
        <f t="shared" ref="F16:W16" si="9">F36+F52+F282+F81+F101+F113+F125+F133+F157+F174+F182+F198+F270+F214+F226+F242+F254</f>
        <v>66</v>
      </c>
      <c r="G16" s="1">
        <f t="shared" si="9"/>
        <v>194</v>
      </c>
      <c r="H16" s="1">
        <f t="shared" si="9"/>
        <v>41</v>
      </c>
      <c r="I16" s="1">
        <f t="shared" si="9"/>
        <v>130</v>
      </c>
      <c r="J16" s="1">
        <f t="shared" si="9"/>
        <v>0</v>
      </c>
      <c r="K16" s="1">
        <f t="shared" si="9"/>
        <v>2</v>
      </c>
      <c r="L16" s="1">
        <f t="shared" si="9"/>
        <v>49</v>
      </c>
      <c r="M16" s="1">
        <f t="shared" si="9"/>
        <v>144</v>
      </c>
      <c r="N16" s="1">
        <f t="shared" si="9"/>
        <v>1</v>
      </c>
      <c r="O16" s="1">
        <f t="shared" si="9"/>
        <v>7</v>
      </c>
      <c r="P16" s="1">
        <f t="shared" si="9"/>
        <v>471</v>
      </c>
      <c r="Q16" s="1">
        <f t="shared" si="9"/>
        <v>1393</v>
      </c>
      <c r="R16" s="1">
        <f t="shared" si="9"/>
        <v>14</v>
      </c>
      <c r="S16" s="1">
        <f t="shared" si="9"/>
        <v>63</v>
      </c>
      <c r="T16" s="1">
        <f t="shared" si="9"/>
        <v>35</v>
      </c>
      <c r="U16" s="1">
        <f t="shared" si="9"/>
        <v>24</v>
      </c>
      <c r="V16" s="1">
        <f t="shared" si="9"/>
        <v>328</v>
      </c>
      <c r="W16" s="1">
        <f t="shared" si="9"/>
        <v>760</v>
      </c>
    </row>
    <row r="17" spans="1:23" ht="20.100000000000001" customHeight="1">
      <c r="A17" s="1" t="s">
        <v>19</v>
      </c>
      <c r="B17" s="1">
        <f>D17+V17</f>
        <v>1336</v>
      </c>
      <c r="C17" s="1">
        <f>E17+W17</f>
        <v>3325</v>
      </c>
      <c r="D17" s="1">
        <f t="shared" si="2"/>
        <v>783</v>
      </c>
      <c r="E17" s="1">
        <f>SUM(G17,I17,M17,O17,Q17,S17,U17,K17)</f>
        <v>1943</v>
      </c>
      <c r="F17" s="1">
        <f t="shared" ref="F17:W17" si="10">F37+F53+F283+F82+F102+F114+F126+F134+F158+F175+F183+F199+F271+F215+F227+F243+F255</f>
        <v>82</v>
      </c>
      <c r="G17" s="1">
        <f t="shared" si="10"/>
        <v>199</v>
      </c>
      <c r="H17" s="1">
        <f t="shared" si="10"/>
        <v>30</v>
      </c>
      <c r="I17" s="1">
        <f t="shared" si="10"/>
        <v>64</v>
      </c>
      <c r="J17" s="1">
        <f t="shared" si="10"/>
        <v>1</v>
      </c>
      <c r="K17" s="1">
        <f t="shared" si="10"/>
        <v>0</v>
      </c>
      <c r="L17" s="1">
        <f t="shared" si="10"/>
        <v>50</v>
      </c>
      <c r="M17" s="1">
        <f t="shared" si="10"/>
        <v>128</v>
      </c>
      <c r="N17" s="1">
        <f t="shared" si="10"/>
        <v>3</v>
      </c>
      <c r="O17" s="1">
        <f t="shared" si="10"/>
        <v>8</v>
      </c>
      <c r="P17" s="1">
        <f t="shared" si="10"/>
        <v>546</v>
      </c>
      <c r="Q17" s="1">
        <f t="shared" si="10"/>
        <v>1433</v>
      </c>
      <c r="R17" s="1">
        <f t="shared" si="10"/>
        <v>29</v>
      </c>
      <c r="S17" s="1">
        <f t="shared" si="10"/>
        <v>67</v>
      </c>
      <c r="T17" s="1">
        <f t="shared" si="10"/>
        <v>42</v>
      </c>
      <c r="U17" s="1">
        <f t="shared" si="10"/>
        <v>44</v>
      </c>
      <c r="V17" s="1">
        <f t="shared" si="10"/>
        <v>553</v>
      </c>
      <c r="W17" s="1">
        <f t="shared" si="10"/>
        <v>1382</v>
      </c>
    </row>
    <row r="18" spans="1:23" ht="20.100000000000001" customHeight="1"/>
    <row r="19" spans="1:23" ht="20.100000000000001" customHeight="1">
      <c r="A19" s="1" t="s">
        <v>37</v>
      </c>
      <c r="B19" s="1">
        <f>B20+B21</f>
        <v>2059</v>
      </c>
      <c r="C19" s="1">
        <f>C20+C21</f>
        <v>2272</v>
      </c>
      <c r="D19" s="1">
        <f>SUM(D20:D21)</f>
        <v>1603</v>
      </c>
      <c r="E19" s="1">
        <f>SUM(E20:E21)</f>
        <v>1784</v>
      </c>
      <c r="F19" s="1">
        <f t="shared" ref="F19:W19" si="11">F20+F21</f>
        <v>235</v>
      </c>
      <c r="G19" s="1">
        <f t="shared" si="11"/>
        <v>250</v>
      </c>
      <c r="H19" s="1">
        <f t="shared" si="11"/>
        <v>108</v>
      </c>
      <c r="I19" s="1">
        <f t="shared" si="11"/>
        <v>89</v>
      </c>
      <c r="J19" s="1">
        <f t="shared" si="11"/>
        <v>2</v>
      </c>
      <c r="K19" s="1">
        <f t="shared" si="11"/>
        <v>0</v>
      </c>
      <c r="L19" s="1">
        <f>L20+L21</f>
        <v>100</v>
      </c>
      <c r="M19" s="1">
        <f>M20+M21</f>
        <v>85</v>
      </c>
      <c r="N19" s="1">
        <f t="shared" si="11"/>
        <v>0</v>
      </c>
      <c r="O19" s="1">
        <f t="shared" si="11"/>
        <v>3</v>
      </c>
      <c r="P19" s="1">
        <f t="shared" si="11"/>
        <v>980</v>
      </c>
      <c r="Q19" s="1">
        <f t="shared" si="11"/>
        <v>1177</v>
      </c>
      <c r="R19" s="1">
        <f t="shared" si="11"/>
        <v>53</v>
      </c>
      <c r="S19" s="1">
        <f t="shared" si="11"/>
        <v>48</v>
      </c>
      <c r="T19" s="1">
        <f t="shared" si="11"/>
        <v>125</v>
      </c>
      <c r="U19" s="1">
        <f t="shared" si="11"/>
        <v>132</v>
      </c>
      <c r="V19" s="1">
        <f t="shared" si="11"/>
        <v>456</v>
      </c>
      <c r="W19" s="1">
        <f t="shared" si="11"/>
        <v>488</v>
      </c>
    </row>
    <row r="20" spans="1:23" ht="20.100000000000001" customHeight="1">
      <c r="A20" s="1" t="s">
        <v>18</v>
      </c>
      <c r="B20" s="1">
        <f>D20+V20</f>
        <v>1013</v>
      </c>
      <c r="C20" s="1">
        <f>E20+W20</f>
        <v>979</v>
      </c>
      <c r="D20" s="1">
        <f>SUM(F20,H20,L20,N20,P20,R20,T20,J20)</f>
        <v>830</v>
      </c>
      <c r="E20" s="1">
        <f>SUM(G20,I20,M20,O20,Q20,S20,U20,K20)</f>
        <v>857</v>
      </c>
      <c r="F20" s="1">
        <f t="shared" ref="F20:W20" si="12">F40+F286+F85+F137+F202+F258+F294+F117+F68+F145</f>
        <v>102</v>
      </c>
      <c r="G20" s="1">
        <f t="shared" si="12"/>
        <v>98</v>
      </c>
      <c r="H20" s="1">
        <f t="shared" si="12"/>
        <v>71</v>
      </c>
      <c r="I20" s="1">
        <f t="shared" si="12"/>
        <v>57</v>
      </c>
      <c r="J20" s="1">
        <f t="shared" si="12"/>
        <v>0</v>
      </c>
      <c r="K20" s="1">
        <f t="shared" si="12"/>
        <v>0</v>
      </c>
      <c r="L20" s="1">
        <f t="shared" si="12"/>
        <v>48</v>
      </c>
      <c r="M20" s="1">
        <f t="shared" si="12"/>
        <v>37</v>
      </c>
      <c r="N20" s="1">
        <f t="shared" si="12"/>
        <v>0</v>
      </c>
      <c r="O20" s="1">
        <f t="shared" si="12"/>
        <v>1</v>
      </c>
      <c r="P20" s="1">
        <f t="shared" si="12"/>
        <v>523</v>
      </c>
      <c r="Q20" s="1">
        <f t="shared" si="12"/>
        <v>584</v>
      </c>
      <c r="R20" s="1">
        <f t="shared" si="12"/>
        <v>31</v>
      </c>
      <c r="S20" s="1">
        <f t="shared" si="12"/>
        <v>28</v>
      </c>
      <c r="T20" s="1">
        <f t="shared" si="12"/>
        <v>55</v>
      </c>
      <c r="U20" s="1">
        <f t="shared" si="12"/>
        <v>52</v>
      </c>
      <c r="V20" s="1">
        <f t="shared" si="12"/>
        <v>183</v>
      </c>
      <c r="W20" s="1">
        <f t="shared" si="12"/>
        <v>122</v>
      </c>
    </row>
    <row r="21" spans="1:23" ht="20.100000000000001" customHeight="1">
      <c r="A21" s="1" t="s">
        <v>19</v>
      </c>
      <c r="B21" s="1">
        <f>D21+V21</f>
        <v>1046</v>
      </c>
      <c r="C21" s="1">
        <f>E21+W21</f>
        <v>1293</v>
      </c>
      <c r="D21" s="1">
        <f>SUM(F21,H21,L21,N21,P21,R21,T21,J21)</f>
        <v>773</v>
      </c>
      <c r="E21" s="1">
        <f>SUM(G21,I21,M21,O21,Q21,S21,U21,K21)</f>
        <v>927</v>
      </c>
      <c r="F21" s="1">
        <f t="shared" ref="F21:W21" si="13">F41+F287+F86+F138+F203+F259+F295+F118+F69+F146</f>
        <v>133</v>
      </c>
      <c r="G21" s="1">
        <f t="shared" si="13"/>
        <v>152</v>
      </c>
      <c r="H21" s="1">
        <f t="shared" si="13"/>
        <v>37</v>
      </c>
      <c r="I21" s="1">
        <f t="shared" si="13"/>
        <v>32</v>
      </c>
      <c r="J21" s="1">
        <f t="shared" si="13"/>
        <v>2</v>
      </c>
      <c r="K21" s="1">
        <f t="shared" si="13"/>
        <v>0</v>
      </c>
      <c r="L21" s="1">
        <f t="shared" si="13"/>
        <v>52</v>
      </c>
      <c r="M21" s="1">
        <f t="shared" si="13"/>
        <v>48</v>
      </c>
      <c r="N21" s="1">
        <f t="shared" si="13"/>
        <v>0</v>
      </c>
      <c r="O21" s="1">
        <f t="shared" si="13"/>
        <v>2</v>
      </c>
      <c r="P21" s="1">
        <f t="shared" si="13"/>
        <v>457</v>
      </c>
      <c r="Q21" s="1">
        <f t="shared" si="13"/>
        <v>593</v>
      </c>
      <c r="R21" s="1">
        <f t="shared" si="13"/>
        <v>22</v>
      </c>
      <c r="S21" s="1">
        <f t="shared" si="13"/>
        <v>20</v>
      </c>
      <c r="T21" s="1">
        <f t="shared" si="13"/>
        <v>70</v>
      </c>
      <c r="U21" s="1">
        <f t="shared" si="13"/>
        <v>80</v>
      </c>
      <c r="V21" s="1">
        <f t="shared" si="13"/>
        <v>273</v>
      </c>
      <c r="W21" s="1">
        <f t="shared" si="13"/>
        <v>366</v>
      </c>
    </row>
    <row r="22" spans="1:23" ht="20.100000000000001" customHeight="1"/>
    <row r="23" spans="1:23" ht="20.100000000000001" customHeight="1">
      <c r="A23" s="1" t="s">
        <v>38</v>
      </c>
      <c r="B23" s="1">
        <f>B24+B25</f>
        <v>863</v>
      </c>
      <c r="C23" s="1">
        <f>C24+C25</f>
        <v>1870</v>
      </c>
      <c r="D23" s="1">
        <f>SUM(D24:D25)</f>
        <v>806</v>
      </c>
      <c r="E23" s="1">
        <f>SUM(E24:E25)</f>
        <v>1817</v>
      </c>
      <c r="F23" s="1">
        <f t="shared" ref="F23:W23" si="14">F24+F25</f>
        <v>129</v>
      </c>
      <c r="G23" s="1">
        <f>G24+G25</f>
        <v>331</v>
      </c>
      <c r="H23" s="1">
        <f t="shared" si="14"/>
        <v>15</v>
      </c>
      <c r="I23" s="1">
        <f t="shared" si="14"/>
        <v>75</v>
      </c>
      <c r="J23" s="1">
        <f t="shared" si="14"/>
        <v>0</v>
      </c>
      <c r="K23" s="1">
        <f>K24+K25</f>
        <v>1</v>
      </c>
      <c r="L23" s="1">
        <f t="shared" si="14"/>
        <v>33</v>
      </c>
      <c r="M23" s="1">
        <f t="shared" si="14"/>
        <v>69</v>
      </c>
      <c r="N23" s="1">
        <f t="shared" si="14"/>
        <v>1</v>
      </c>
      <c r="O23" s="1">
        <f t="shared" si="14"/>
        <v>5</v>
      </c>
      <c r="P23" s="1">
        <f t="shared" si="14"/>
        <v>463</v>
      </c>
      <c r="Q23" s="1">
        <f t="shared" si="14"/>
        <v>1161</v>
      </c>
      <c r="R23" s="1">
        <f t="shared" si="14"/>
        <v>32</v>
      </c>
      <c r="S23" s="1">
        <f t="shared" si="14"/>
        <v>49</v>
      </c>
      <c r="T23" s="1">
        <f t="shared" si="14"/>
        <v>133</v>
      </c>
      <c r="U23" s="1">
        <f t="shared" si="14"/>
        <v>126</v>
      </c>
      <c r="V23" s="1">
        <f t="shared" si="14"/>
        <v>57</v>
      </c>
      <c r="W23" s="1">
        <f t="shared" si="14"/>
        <v>53</v>
      </c>
    </row>
    <row r="24" spans="1:23" ht="20.100000000000001" customHeight="1">
      <c r="A24" s="1" t="s">
        <v>18</v>
      </c>
      <c r="B24" s="1">
        <f>D24+V24</f>
        <v>385</v>
      </c>
      <c r="C24" s="1">
        <f>E24+W24</f>
        <v>947</v>
      </c>
      <c r="D24" s="1">
        <f>SUM(F24,H24,L24,N24,P24,R24,T24,J24)</f>
        <v>361</v>
      </c>
      <c r="E24" s="1">
        <f>SUM(G24,I24,M24,O24,Q24,S24,U24,K24)</f>
        <v>923</v>
      </c>
      <c r="F24" s="1">
        <f t="shared" ref="F24:W24" si="15">F89+F162+F186+F246+F230</f>
        <v>66</v>
      </c>
      <c r="G24" s="1">
        <f t="shared" si="15"/>
        <v>200</v>
      </c>
      <c r="H24" s="1">
        <f t="shared" si="15"/>
        <v>10</v>
      </c>
      <c r="I24" s="1">
        <f t="shared" si="15"/>
        <v>39</v>
      </c>
      <c r="J24" s="1">
        <f t="shared" si="15"/>
        <v>0</v>
      </c>
      <c r="K24" s="1">
        <f t="shared" si="15"/>
        <v>1</v>
      </c>
      <c r="L24" s="1">
        <f t="shared" si="15"/>
        <v>16</v>
      </c>
      <c r="M24" s="1">
        <f t="shared" si="15"/>
        <v>41</v>
      </c>
      <c r="N24" s="1">
        <f t="shared" si="15"/>
        <v>0</v>
      </c>
      <c r="O24" s="1">
        <f t="shared" si="15"/>
        <v>3</v>
      </c>
      <c r="P24" s="1">
        <f t="shared" si="15"/>
        <v>197</v>
      </c>
      <c r="Q24" s="1">
        <f t="shared" si="15"/>
        <v>553</v>
      </c>
      <c r="R24" s="1">
        <f t="shared" si="15"/>
        <v>19</v>
      </c>
      <c r="S24" s="1">
        <f t="shared" si="15"/>
        <v>24</v>
      </c>
      <c r="T24" s="1">
        <f t="shared" si="15"/>
        <v>53</v>
      </c>
      <c r="U24" s="1">
        <f t="shared" si="15"/>
        <v>62</v>
      </c>
      <c r="V24" s="1">
        <f t="shared" si="15"/>
        <v>24</v>
      </c>
      <c r="W24" s="1">
        <f t="shared" si="15"/>
        <v>24</v>
      </c>
    </row>
    <row r="25" spans="1:23" ht="20.100000000000001" customHeight="1">
      <c r="A25" s="6" t="s">
        <v>19</v>
      </c>
      <c r="B25" s="6">
        <f>D25+V25</f>
        <v>478</v>
      </c>
      <c r="C25" s="6">
        <f>E25+W25</f>
        <v>923</v>
      </c>
      <c r="D25" s="6">
        <f>SUM(F25,H25,L25,N25,P25,R25,T25,J25)</f>
        <v>445</v>
      </c>
      <c r="E25" s="6">
        <f>SUM(G25,I25,M25,O25,Q25,S25,U25,K25)</f>
        <v>894</v>
      </c>
      <c r="F25" s="6">
        <f t="shared" ref="F25:W25" si="16">F90+F163+F187+F247+F231</f>
        <v>63</v>
      </c>
      <c r="G25" s="6">
        <f t="shared" si="16"/>
        <v>131</v>
      </c>
      <c r="H25" s="6">
        <f t="shared" si="16"/>
        <v>5</v>
      </c>
      <c r="I25" s="6">
        <f t="shared" si="16"/>
        <v>36</v>
      </c>
      <c r="J25" s="6">
        <f t="shared" si="16"/>
        <v>0</v>
      </c>
      <c r="K25" s="6">
        <f t="shared" si="16"/>
        <v>0</v>
      </c>
      <c r="L25" s="6">
        <f t="shared" si="16"/>
        <v>17</v>
      </c>
      <c r="M25" s="6">
        <f t="shared" si="16"/>
        <v>28</v>
      </c>
      <c r="N25" s="6">
        <f t="shared" si="16"/>
        <v>1</v>
      </c>
      <c r="O25" s="6">
        <f t="shared" si="16"/>
        <v>2</v>
      </c>
      <c r="P25" s="6">
        <f t="shared" si="16"/>
        <v>266</v>
      </c>
      <c r="Q25" s="6">
        <f t="shared" si="16"/>
        <v>608</v>
      </c>
      <c r="R25" s="6">
        <f t="shared" si="16"/>
        <v>13</v>
      </c>
      <c r="S25" s="6">
        <f t="shared" si="16"/>
        <v>25</v>
      </c>
      <c r="T25" s="6">
        <f t="shared" si="16"/>
        <v>80</v>
      </c>
      <c r="U25" s="6">
        <f t="shared" si="16"/>
        <v>64</v>
      </c>
      <c r="V25" s="6">
        <f t="shared" si="16"/>
        <v>33</v>
      </c>
      <c r="W25" s="6">
        <f t="shared" si="16"/>
        <v>29</v>
      </c>
    </row>
    <row r="26" spans="1:23" ht="20.100000000000001" customHeight="1"/>
    <row r="27" spans="1:23" ht="20.100000000000001" customHeight="1">
      <c r="A27" s="7" t="s">
        <v>22</v>
      </c>
      <c r="B27" s="5">
        <f t="shared" ref="B27:W27" si="17">B28+B29</f>
        <v>270</v>
      </c>
      <c r="C27" s="5">
        <f t="shared" si="17"/>
        <v>336</v>
      </c>
      <c r="D27" s="5">
        <f>D28+D29</f>
        <v>218</v>
      </c>
      <c r="E27" s="5">
        <f>E28+E29</f>
        <v>281</v>
      </c>
      <c r="F27" s="5">
        <f t="shared" si="17"/>
        <v>21</v>
      </c>
      <c r="G27" s="5">
        <f t="shared" si="17"/>
        <v>15</v>
      </c>
      <c r="H27" s="5">
        <f t="shared" si="17"/>
        <v>4</v>
      </c>
      <c r="I27" s="5">
        <f>I28+I29</f>
        <v>4</v>
      </c>
      <c r="J27" s="5">
        <f t="shared" si="17"/>
        <v>0</v>
      </c>
      <c r="K27" s="5">
        <f t="shared" si="17"/>
        <v>0</v>
      </c>
      <c r="L27" s="5">
        <f>L28+L29</f>
        <v>15</v>
      </c>
      <c r="M27" s="5">
        <f>M28+M29</f>
        <v>14</v>
      </c>
      <c r="N27" s="5">
        <f t="shared" si="17"/>
        <v>0</v>
      </c>
      <c r="O27" s="5">
        <f t="shared" si="17"/>
        <v>1</v>
      </c>
      <c r="P27" s="5">
        <f t="shared" si="17"/>
        <v>158</v>
      </c>
      <c r="Q27" s="5">
        <f t="shared" si="17"/>
        <v>228</v>
      </c>
      <c r="R27" s="5">
        <f t="shared" si="17"/>
        <v>8</v>
      </c>
      <c r="S27" s="5">
        <f t="shared" si="17"/>
        <v>12</v>
      </c>
      <c r="T27" s="5">
        <f t="shared" si="17"/>
        <v>12</v>
      </c>
      <c r="U27" s="5">
        <f t="shared" si="17"/>
        <v>7</v>
      </c>
      <c r="V27" s="5">
        <f t="shared" si="17"/>
        <v>52</v>
      </c>
      <c r="W27" s="5">
        <f t="shared" si="17"/>
        <v>55</v>
      </c>
    </row>
    <row r="28" spans="1:23" ht="20.100000000000001" customHeight="1">
      <c r="A28" s="1" t="s">
        <v>18</v>
      </c>
      <c r="B28" s="1">
        <f>SUM(D28,V28)</f>
        <v>141</v>
      </c>
      <c r="C28" s="1">
        <f>SUM(E28,W28)</f>
        <v>144</v>
      </c>
      <c r="D28" s="1">
        <f>SUM(F28,H28,L28,N28,P28,R28,T28,J28)</f>
        <v>106</v>
      </c>
      <c r="E28" s="1">
        <f>SUM(G28,I28,M28,O28,Q28,S28,U28,K28)</f>
        <v>109</v>
      </c>
      <c r="F28" s="1">
        <f t="shared" ref="F28:G29" si="18">F32+F36+F40</f>
        <v>12</v>
      </c>
      <c r="G28" s="1">
        <f t="shared" si="18"/>
        <v>6</v>
      </c>
      <c r="H28" s="1">
        <f>H32+H36+H40</f>
        <v>3</v>
      </c>
      <c r="I28" s="1">
        <f t="shared" ref="I28:W29" si="19">I32+I36+I40</f>
        <v>0</v>
      </c>
      <c r="J28" s="1">
        <f t="shared" si="19"/>
        <v>0</v>
      </c>
      <c r="K28" s="1">
        <f t="shared" si="19"/>
        <v>0</v>
      </c>
      <c r="L28" s="1">
        <f t="shared" si="19"/>
        <v>9</v>
      </c>
      <c r="M28" s="1">
        <f t="shared" si="19"/>
        <v>5</v>
      </c>
      <c r="N28" s="1">
        <f t="shared" si="19"/>
        <v>0</v>
      </c>
      <c r="O28" s="1">
        <f t="shared" si="19"/>
        <v>0</v>
      </c>
      <c r="P28" s="1">
        <f t="shared" si="19"/>
        <v>72</v>
      </c>
      <c r="Q28" s="1">
        <f t="shared" si="19"/>
        <v>90</v>
      </c>
      <c r="R28" s="1">
        <f t="shared" si="19"/>
        <v>3</v>
      </c>
      <c r="S28" s="1">
        <f t="shared" si="19"/>
        <v>7</v>
      </c>
      <c r="T28" s="1">
        <f t="shared" si="19"/>
        <v>7</v>
      </c>
      <c r="U28" s="1">
        <f t="shared" si="19"/>
        <v>1</v>
      </c>
      <c r="V28" s="1">
        <f t="shared" si="19"/>
        <v>35</v>
      </c>
      <c r="W28" s="1">
        <f t="shared" si="19"/>
        <v>35</v>
      </c>
    </row>
    <row r="29" spans="1:23" ht="20.100000000000001" customHeight="1">
      <c r="A29" s="1" t="s">
        <v>19</v>
      </c>
      <c r="B29" s="1">
        <f>SUM(D29,V29)</f>
        <v>129</v>
      </c>
      <c r="C29" s="1">
        <f>SUM(E29,W29)</f>
        <v>192</v>
      </c>
      <c r="D29" s="1">
        <f>SUM(F29,H29,L29,N29,P29,R29,T29,J29)</f>
        <v>112</v>
      </c>
      <c r="E29" s="1">
        <f>SUM(G29,I29,M29,O29,Q29,S29,U29,K29)</f>
        <v>172</v>
      </c>
      <c r="F29" s="1">
        <f t="shared" si="18"/>
        <v>9</v>
      </c>
      <c r="G29" s="1">
        <f t="shared" si="18"/>
        <v>9</v>
      </c>
      <c r="H29" s="1">
        <f>H33+H37+H41</f>
        <v>1</v>
      </c>
      <c r="I29" s="1">
        <f t="shared" si="19"/>
        <v>4</v>
      </c>
      <c r="J29" s="1">
        <f t="shared" si="19"/>
        <v>0</v>
      </c>
      <c r="K29" s="1">
        <f t="shared" si="19"/>
        <v>0</v>
      </c>
      <c r="L29" s="1">
        <f t="shared" si="19"/>
        <v>6</v>
      </c>
      <c r="M29" s="1">
        <f t="shared" si="19"/>
        <v>9</v>
      </c>
      <c r="N29" s="1">
        <f t="shared" si="19"/>
        <v>0</v>
      </c>
      <c r="O29" s="1">
        <f t="shared" si="19"/>
        <v>1</v>
      </c>
      <c r="P29" s="1">
        <f t="shared" si="19"/>
        <v>86</v>
      </c>
      <c r="Q29" s="1">
        <f t="shared" si="19"/>
        <v>138</v>
      </c>
      <c r="R29" s="1">
        <f t="shared" si="19"/>
        <v>5</v>
      </c>
      <c r="S29" s="1">
        <f t="shared" si="19"/>
        <v>5</v>
      </c>
      <c r="T29" s="1">
        <f t="shared" si="19"/>
        <v>5</v>
      </c>
      <c r="U29" s="1">
        <f t="shared" si="19"/>
        <v>6</v>
      </c>
      <c r="V29" s="1">
        <f t="shared" si="19"/>
        <v>17</v>
      </c>
      <c r="W29" s="1">
        <f t="shared" si="19"/>
        <v>20</v>
      </c>
    </row>
    <row r="30" spans="1:23" ht="20.100000000000001" customHeight="1"/>
    <row r="31" spans="1:23" ht="20.100000000000001" customHeight="1">
      <c r="A31" s="1" t="s">
        <v>35</v>
      </c>
      <c r="B31" s="1">
        <f>SUM(B32:B33)</f>
        <v>74</v>
      </c>
      <c r="C31" s="1">
        <f>SUM(C32:C33)</f>
        <v>105</v>
      </c>
      <c r="D31" s="1">
        <f>SUM(D32:D33)</f>
        <v>69</v>
      </c>
      <c r="E31" s="1">
        <f>SUM(E32:E33)</f>
        <v>99</v>
      </c>
      <c r="F31" s="1">
        <f t="shared" ref="F31:W31" si="20">F32+F33</f>
        <v>5</v>
      </c>
      <c r="G31" s="1">
        <f t="shared" si="20"/>
        <v>5</v>
      </c>
      <c r="H31" s="1">
        <f t="shared" si="20"/>
        <v>1</v>
      </c>
      <c r="I31" s="1">
        <f t="shared" si="20"/>
        <v>3</v>
      </c>
      <c r="J31" s="1">
        <f t="shared" si="20"/>
        <v>0</v>
      </c>
      <c r="K31" s="1">
        <f t="shared" si="20"/>
        <v>0</v>
      </c>
      <c r="L31" s="1">
        <f t="shared" si="20"/>
        <v>7</v>
      </c>
      <c r="M31" s="1">
        <f t="shared" si="20"/>
        <v>7</v>
      </c>
      <c r="N31" s="1">
        <f t="shared" si="20"/>
        <v>0</v>
      </c>
      <c r="O31" s="1">
        <f t="shared" si="20"/>
        <v>0</v>
      </c>
      <c r="P31" s="1">
        <f t="shared" si="20"/>
        <v>53</v>
      </c>
      <c r="Q31" s="1">
        <f t="shared" si="20"/>
        <v>75</v>
      </c>
      <c r="R31" s="1">
        <f t="shared" si="20"/>
        <v>1</v>
      </c>
      <c r="S31" s="1">
        <f t="shared" si="20"/>
        <v>5</v>
      </c>
      <c r="T31" s="1">
        <f t="shared" si="20"/>
        <v>2</v>
      </c>
      <c r="U31" s="1">
        <f t="shared" si="20"/>
        <v>4</v>
      </c>
      <c r="V31" s="1">
        <f t="shared" si="20"/>
        <v>5</v>
      </c>
      <c r="W31" s="1">
        <f t="shared" si="20"/>
        <v>6</v>
      </c>
    </row>
    <row r="32" spans="1:23" ht="20.100000000000001" customHeight="1">
      <c r="A32" s="1" t="s">
        <v>18</v>
      </c>
      <c r="B32" s="1">
        <f>SUM(D32,V32)</f>
        <v>35</v>
      </c>
      <c r="C32" s="1">
        <f>SUM(E32,W32)</f>
        <v>44</v>
      </c>
      <c r="D32" s="1">
        <f>SUM(F32,H32,L32,N32,P32,R32,T32,J32)</f>
        <v>31</v>
      </c>
      <c r="E32" s="1">
        <f>SUM(G32,I32,M32,O32,Q32,S32,U32,K32)</f>
        <v>42</v>
      </c>
      <c r="F32" s="8">
        <v>3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4</v>
      </c>
      <c r="M32" s="8">
        <v>2</v>
      </c>
      <c r="N32" s="8">
        <v>0</v>
      </c>
      <c r="O32" s="8">
        <v>0</v>
      </c>
      <c r="P32" s="8">
        <v>22</v>
      </c>
      <c r="Q32" s="8">
        <v>34</v>
      </c>
      <c r="R32" s="8">
        <v>0</v>
      </c>
      <c r="S32" s="8">
        <v>4</v>
      </c>
      <c r="T32" s="8">
        <v>2</v>
      </c>
      <c r="U32" s="8">
        <v>1</v>
      </c>
      <c r="V32" s="8">
        <v>4</v>
      </c>
      <c r="W32" s="8">
        <v>2</v>
      </c>
    </row>
    <row r="33" spans="1:23" ht="20.100000000000001" customHeight="1">
      <c r="A33" s="1" t="s">
        <v>19</v>
      </c>
      <c r="B33" s="1">
        <f>SUM(D33,V33)</f>
        <v>39</v>
      </c>
      <c r="C33" s="1">
        <f>SUM(E33,W33)</f>
        <v>61</v>
      </c>
      <c r="D33" s="1">
        <f>SUM(F33,H33,L33,N33,P33,R33,T33,J33)</f>
        <v>38</v>
      </c>
      <c r="E33" s="1">
        <f>SUM(G33,I33,M33,O33,Q33,S33,U33,K33)</f>
        <v>57</v>
      </c>
      <c r="F33" s="8">
        <v>2</v>
      </c>
      <c r="G33" s="8">
        <v>4</v>
      </c>
      <c r="H33" s="8">
        <v>1</v>
      </c>
      <c r="I33" s="8">
        <v>3</v>
      </c>
      <c r="J33" s="8">
        <v>0</v>
      </c>
      <c r="K33" s="8">
        <v>0</v>
      </c>
      <c r="L33" s="8">
        <v>3</v>
      </c>
      <c r="M33" s="8">
        <v>5</v>
      </c>
      <c r="N33" s="8">
        <v>0</v>
      </c>
      <c r="O33" s="8">
        <v>0</v>
      </c>
      <c r="P33" s="8">
        <v>31</v>
      </c>
      <c r="Q33" s="8">
        <v>41</v>
      </c>
      <c r="R33" s="8">
        <v>1</v>
      </c>
      <c r="S33" s="8">
        <v>1</v>
      </c>
      <c r="T33" s="8">
        <v>0</v>
      </c>
      <c r="U33" s="8">
        <v>3</v>
      </c>
      <c r="V33" s="8">
        <v>1</v>
      </c>
      <c r="W33" s="8">
        <v>4</v>
      </c>
    </row>
    <row r="34" spans="1:23" ht="20.100000000000001" customHeight="1"/>
    <row r="35" spans="1:23" ht="20.100000000000001" customHeight="1">
      <c r="A35" s="1" t="s">
        <v>36</v>
      </c>
      <c r="B35" s="1">
        <f>SUM(B36:B37)</f>
        <v>75</v>
      </c>
      <c r="C35" s="1">
        <f>SUM(C36:C37)</f>
        <v>100</v>
      </c>
      <c r="D35" s="1">
        <f>SUM(D36:D37)</f>
        <v>58</v>
      </c>
      <c r="E35" s="1">
        <f>SUM(E36:E37)</f>
        <v>75</v>
      </c>
      <c r="F35" s="1">
        <f t="shared" ref="F35:W35" si="21">F36+F37</f>
        <v>1</v>
      </c>
      <c r="G35" s="1">
        <f t="shared" si="21"/>
        <v>3</v>
      </c>
      <c r="H35" s="1">
        <f t="shared" si="21"/>
        <v>2</v>
      </c>
      <c r="I35" s="1">
        <f t="shared" si="21"/>
        <v>1</v>
      </c>
      <c r="J35" s="1">
        <f t="shared" si="21"/>
        <v>0</v>
      </c>
      <c r="K35" s="1">
        <f t="shared" si="21"/>
        <v>0</v>
      </c>
      <c r="L35" s="1">
        <f t="shared" si="21"/>
        <v>4</v>
      </c>
      <c r="M35" s="1">
        <f t="shared" si="21"/>
        <v>2</v>
      </c>
      <c r="N35" s="1">
        <f t="shared" si="21"/>
        <v>0</v>
      </c>
      <c r="O35" s="1">
        <f t="shared" si="21"/>
        <v>0</v>
      </c>
      <c r="P35" s="1">
        <f t="shared" si="21"/>
        <v>46</v>
      </c>
      <c r="Q35" s="1">
        <f t="shared" si="21"/>
        <v>64</v>
      </c>
      <c r="R35" s="1">
        <f t="shared" si="21"/>
        <v>2</v>
      </c>
      <c r="S35" s="1">
        <f t="shared" si="21"/>
        <v>4</v>
      </c>
      <c r="T35" s="1">
        <f t="shared" si="21"/>
        <v>3</v>
      </c>
      <c r="U35" s="1">
        <f t="shared" si="21"/>
        <v>1</v>
      </c>
      <c r="V35" s="1">
        <f t="shared" si="21"/>
        <v>17</v>
      </c>
      <c r="W35" s="1">
        <f t="shared" si="21"/>
        <v>25</v>
      </c>
    </row>
    <row r="36" spans="1:23" ht="20.100000000000001" customHeight="1">
      <c r="A36" s="1" t="s">
        <v>18</v>
      </c>
      <c r="B36" s="1">
        <f>SUM(D36,V36)</f>
        <v>41</v>
      </c>
      <c r="C36" s="1">
        <f>SUM(E36,W36)</f>
        <v>49</v>
      </c>
      <c r="D36" s="1">
        <f>SUM(F36,H36,L36,N36,P36,R36,T36,J36)</f>
        <v>32</v>
      </c>
      <c r="E36" s="1">
        <f>SUM(G36,I36,M36,O36,Q36,S36,U36,K36)</f>
        <v>31</v>
      </c>
      <c r="F36" s="8">
        <v>0</v>
      </c>
      <c r="G36" s="8">
        <v>2</v>
      </c>
      <c r="H36" s="8">
        <v>2</v>
      </c>
      <c r="I36" s="8">
        <v>0</v>
      </c>
      <c r="J36" s="8">
        <v>0</v>
      </c>
      <c r="K36" s="8">
        <v>0</v>
      </c>
      <c r="L36" s="8">
        <v>3</v>
      </c>
      <c r="M36" s="8">
        <v>1</v>
      </c>
      <c r="N36" s="8">
        <v>0</v>
      </c>
      <c r="O36" s="8">
        <v>0</v>
      </c>
      <c r="P36" s="8">
        <v>25</v>
      </c>
      <c r="Q36" s="8">
        <v>25</v>
      </c>
      <c r="R36" s="8">
        <v>0</v>
      </c>
      <c r="S36" s="8">
        <v>3</v>
      </c>
      <c r="T36" s="8">
        <v>2</v>
      </c>
      <c r="U36" s="8">
        <v>0</v>
      </c>
      <c r="V36" s="8">
        <v>9</v>
      </c>
      <c r="W36" s="8">
        <v>18</v>
      </c>
    </row>
    <row r="37" spans="1:23" ht="20.100000000000001" customHeight="1">
      <c r="A37" s="1" t="s">
        <v>19</v>
      </c>
      <c r="B37" s="1">
        <f>SUM(D37,V37)</f>
        <v>34</v>
      </c>
      <c r="C37" s="1">
        <f>SUM(E37,W37)</f>
        <v>51</v>
      </c>
      <c r="D37" s="1">
        <f>SUM(F37,H37,L37,N37,P37,R37,T37,J37)</f>
        <v>26</v>
      </c>
      <c r="E37" s="1">
        <f>SUM(G37,I37,M37,O37,Q37,S37,U37,K37)</f>
        <v>44</v>
      </c>
      <c r="F37" s="8">
        <v>1</v>
      </c>
      <c r="G37" s="8">
        <v>1</v>
      </c>
      <c r="H37" s="8">
        <v>0</v>
      </c>
      <c r="I37" s="8">
        <v>1</v>
      </c>
      <c r="J37" s="8">
        <v>0</v>
      </c>
      <c r="K37" s="8">
        <v>0</v>
      </c>
      <c r="L37" s="8">
        <v>1</v>
      </c>
      <c r="M37" s="8">
        <v>1</v>
      </c>
      <c r="N37" s="8">
        <v>0</v>
      </c>
      <c r="O37" s="8">
        <v>0</v>
      </c>
      <c r="P37" s="8">
        <v>21</v>
      </c>
      <c r="Q37" s="8">
        <v>39</v>
      </c>
      <c r="R37" s="8">
        <v>2</v>
      </c>
      <c r="S37" s="8">
        <v>1</v>
      </c>
      <c r="T37" s="8">
        <v>1</v>
      </c>
      <c r="U37" s="8">
        <v>1</v>
      </c>
      <c r="V37" s="8">
        <v>8</v>
      </c>
      <c r="W37" s="8">
        <v>7</v>
      </c>
    </row>
    <row r="38" spans="1:23" ht="20.100000000000001" customHeight="1"/>
    <row r="39" spans="1:23" ht="20.100000000000001" customHeight="1">
      <c r="A39" s="1" t="s">
        <v>37</v>
      </c>
      <c r="B39" s="1">
        <f>SUM(B40:B41)</f>
        <v>121</v>
      </c>
      <c r="C39" s="1">
        <f>SUM(C40:C41)</f>
        <v>131</v>
      </c>
      <c r="D39" s="1">
        <f>SUM(D40:D41)</f>
        <v>91</v>
      </c>
      <c r="E39" s="1">
        <f>SUM(E40:E41)</f>
        <v>107</v>
      </c>
      <c r="F39" s="1">
        <f t="shared" ref="F39:W39" si="22">F40+F41</f>
        <v>15</v>
      </c>
      <c r="G39" s="1">
        <f t="shared" si="22"/>
        <v>7</v>
      </c>
      <c r="H39" s="1">
        <f>L40+L41</f>
        <v>4</v>
      </c>
      <c r="I39" s="1">
        <f>M40+M41</f>
        <v>5</v>
      </c>
      <c r="J39" s="1">
        <f t="shared" si="22"/>
        <v>0</v>
      </c>
      <c r="K39" s="1">
        <f t="shared" si="22"/>
        <v>0</v>
      </c>
      <c r="L39" s="1">
        <f t="shared" si="22"/>
        <v>4</v>
      </c>
      <c r="M39" s="1">
        <f t="shared" si="22"/>
        <v>5</v>
      </c>
      <c r="N39" s="1">
        <f t="shared" si="22"/>
        <v>0</v>
      </c>
      <c r="O39" s="1">
        <f t="shared" si="22"/>
        <v>1</v>
      </c>
      <c r="P39" s="1">
        <f t="shared" si="22"/>
        <v>59</v>
      </c>
      <c r="Q39" s="1">
        <f t="shared" si="22"/>
        <v>89</v>
      </c>
      <c r="R39" s="1">
        <f t="shared" si="22"/>
        <v>5</v>
      </c>
      <c r="S39" s="1">
        <f t="shared" si="22"/>
        <v>3</v>
      </c>
      <c r="T39" s="1">
        <f t="shared" si="22"/>
        <v>7</v>
      </c>
      <c r="U39" s="1">
        <f t="shared" si="22"/>
        <v>2</v>
      </c>
      <c r="V39" s="1">
        <f t="shared" si="22"/>
        <v>30</v>
      </c>
      <c r="W39" s="1">
        <f t="shared" si="22"/>
        <v>24</v>
      </c>
    </row>
    <row r="40" spans="1:23" ht="20.100000000000001" customHeight="1">
      <c r="A40" s="1" t="s">
        <v>18</v>
      </c>
      <c r="B40" s="1">
        <f>SUM(D40,V40)</f>
        <v>65</v>
      </c>
      <c r="C40" s="1">
        <f>SUM(E40,W40)</f>
        <v>51</v>
      </c>
      <c r="D40" s="1">
        <f>SUM(F40,H40,L40,N40,P40,R40,T40,J40)</f>
        <v>43</v>
      </c>
      <c r="E40" s="1">
        <f>SUM(G40,I40,M40,O40,Q40,S40,U40,K40)</f>
        <v>36</v>
      </c>
      <c r="F40" s="8">
        <v>9</v>
      </c>
      <c r="G40" s="8">
        <v>3</v>
      </c>
      <c r="H40" s="8">
        <v>1</v>
      </c>
      <c r="I40" s="8">
        <v>0</v>
      </c>
      <c r="J40" s="8">
        <v>0</v>
      </c>
      <c r="K40" s="8">
        <v>0</v>
      </c>
      <c r="L40" s="8">
        <v>2</v>
      </c>
      <c r="M40" s="8">
        <v>2</v>
      </c>
      <c r="N40" s="8">
        <v>0</v>
      </c>
      <c r="O40" s="8">
        <v>0</v>
      </c>
      <c r="P40" s="8">
        <v>25</v>
      </c>
      <c r="Q40" s="8">
        <v>31</v>
      </c>
      <c r="R40" s="8">
        <v>3</v>
      </c>
      <c r="S40" s="8">
        <v>0</v>
      </c>
      <c r="T40" s="8">
        <v>3</v>
      </c>
      <c r="U40" s="8">
        <v>0</v>
      </c>
      <c r="V40" s="8">
        <v>22</v>
      </c>
      <c r="W40" s="8">
        <v>15</v>
      </c>
    </row>
    <row r="41" spans="1:23" ht="20.100000000000001" customHeight="1">
      <c r="A41" s="1" t="s">
        <v>19</v>
      </c>
      <c r="B41" s="1">
        <f>SUM(D41,V41)</f>
        <v>56</v>
      </c>
      <c r="C41" s="1">
        <f>SUM(E41,W41)</f>
        <v>80</v>
      </c>
      <c r="D41" s="1">
        <f>SUM(F41,H41,L41,N41,P41,R41,T41,J41)</f>
        <v>48</v>
      </c>
      <c r="E41" s="1">
        <f>SUM(G41,I41,M41,O41,Q41,S41,U41,K41)</f>
        <v>71</v>
      </c>
      <c r="F41" s="8">
        <v>6</v>
      </c>
      <c r="G41" s="8">
        <v>4</v>
      </c>
      <c r="H41" s="8">
        <v>0</v>
      </c>
      <c r="I41" s="8">
        <v>0</v>
      </c>
      <c r="J41" s="8">
        <v>0</v>
      </c>
      <c r="K41" s="8">
        <v>0</v>
      </c>
      <c r="L41" s="8">
        <v>2</v>
      </c>
      <c r="M41" s="8">
        <v>3</v>
      </c>
      <c r="N41" s="8">
        <v>0</v>
      </c>
      <c r="O41" s="8">
        <v>1</v>
      </c>
      <c r="P41" s="8">
        <v>34</v>
      </c>
      <c r="Q41" s="8">
        <v>58</v>
      </c>
      <c r="R41" s="8">
        <v>2</v>
      </c>
      <c r="S41" s="8">
        <v>3</v>
      </c>
      <c r="T41" s="8">
        <v>4</v>
      </c>
      <c r="U41" s="8">
        <v>2</v>
      </c>
      <c r="V41" s="8">
        <v>8</v>
      </c>
      <c r="W41" s="8">
        <v>9</v>
      </c>
    </row>
    <row r="42" spans="1:23" ht="20.100000000000001" customHeight="1"/>
    <row r="43" spans="1:23" ht="17.25" customHeight="1">
      <c r="A43" s="7" t="s">
        <v>52</v>
      </c>
      <c r="B43" s="5">
        <f>B44+B45</f>
        <v>174</v>
      </c>
      <c r="C43" s="5">
        <f>C44+C45</f>
        <v>423</v>
      </c>
      <c r="D43" s="5">
        <f>D44+D45</f>
        <v>155</v>
      </c>
      <c r="E43" s="5">
        <f>E44+E45</f>
        <v>388</v>
      </c>
      <c r="F43" s="5">
        <f t="shared" ref="F43:W43" si="23">F44+F45</f>
        <v>17</v>
      </c>
      <c r="G43" s="5">
        <f t="shared" si="23"/>
        <v>36</v>
      </c>
      <c r="H43" s="5">
        <f t="shared" si="23"/>
        <v>8</v>
      </c>
      <c r="I43" s="5">
        <f t="shared" si="23"/>
        <v>11</v>
      </c>
      <c r="J43" s="5">
        <f t="shared" si="23"/>
        <v>0</v>
      </c>
      <c r="K43" s="5">
        <f t="shared" si="23"/>
        <v>1</v>
      </c>
      <c r="L43" s="5">
        <f t="shared" si="23"/>
        <v>5</v>
      </c>
      <c r="M43" s="5">
        <f t="shared" si="23"/>
        <v>24</v>
      </c>
      <c r="N43" s="5">
        <f t="shared" si="23"/>
        <v>0</v>
      </c>
      <c r="O43" s="5">
        <f t="shared" si="23"/>
        <v>0</v>
      </c>
      <c r="P43" s="5">
        <f t="shared" si="23"/>
        <v>111</v>
      </c>
      <c r="Q43" s="5">
        <f t="shared" si="23"/>
        <v>280</v>
      </c>
      <c r="R43" s="5">
        <f t="shared" si="23"/>
        <v>5</v>
      </c>
      <c r="S43" s="5">
        <f t="shared" si="23"/>
        <v>13</v>
      </c>
      <c r="T43" s="5">
        <f t="shared" si="23"/>
        <v>9</v>
      </c>
      <c r="U43" s="5">
        <f t="shared" si="23"/>
        <v>23</v>
      </c>
      <c r="V43" s="5">
        <f t="shared" si="23"/>
        <v>19</v>
      </c>
      <c r="W43" s="5">
        <f t="shared" si="23"/>
        <v>35</v>
      </c>
    </row>
    <row r="44" spans="1:23" ht="20.100000000000001" customHeight="1">
      <c r="A44" s="1" t="s">
        <v>18</v>
      </c>
      <c r="B44" s="1">
        <f>SUM(D44,V44)</f>
        <v>129</v>
      </c>
      <c r="C44" s="1">
        <f>SUM(E44,W44)</f>
        <v>333</v>
      </c>
      <c r="D44" s="1">
        <f>SUM(F44,H44,L44,N44,P44,R44,T44,J44)</f>
        <v>112</v>
      </c>
      <c r="E44" s="1">
        <f>SUM(G44,I44,M44,O44,Q44,S44,U44,K44)</f>
        <v>302</v>
      </c>
      <c r="F44" s="1">
        <f>F48+F52</f>
        <v>14</v>
      </c>
      <c r="G44" s="1">
        <f t="shared" ref="G44:W45" si="24">G48+G52</f>
        <v>29</v>
      </c>
      <c r="H44" s="1">
        <f t="shared" si="24"/>
        <v>5</v>
      </c>
      <c r="I44" s="1">
        <f t="shared" si="24"/>
        <v>3</v>
      </c>
      <c r="J44" s="1">
        <f t="shared" si="24"/>
        <v>0</v>
      </c>
      <c r="K44" s="1">
        <f t="shared" si="24"/>
        <v>1</v>
      </c>
      <c r="L44" s="1">
        <f t="shared" si="24"/>
        <v>4</v>
      </c>
      <c r="M44" s="1">
        <f t="shared" si="24"/>
        <v>16</v>
      </c>
      <c r="N44" s="1">
        <f t="shared" si="24"/>
        <v>0</v>
      </c>
      <c r="O44" s="1">
        <f t="shared" si="24"/>
        <v>0</v>
      </c>
      <c r="P44" s="1">
        <f t="shared" si="24"/>
        <v>77</v>
      </c>
      <c r="Q44" s="1">
        <f t="shared" si="24"/>
        <v>228</v>
      </c>
      <c r="R44" s="1">
        <f t="shared" si="24"/>
        <v>4</v>
      </c>
      <c r="S44" s="1">
        <f t="shared" si="24"/>
        <v>8</v>
      </c>
      <c r="T44" s="1">
        <f t="shared" si="24"/>
        <v>8</v>
      </c>
      <c r="U44" s="1">
        <f t="shared" si="24"/>
        <v>17</v>
      </c>
      <c r="V44" s="1">
        <f t="shared" si="24"/>
        <v>17</v>
      </c>
      <c r="W44" s="1">
        <f t="shared" si="24"/>
        <v>31</v>
      </c>
    </row>
    <row r="45" spans="1:23" ht="20.100000000000001" customHeight="1">
      <c r="A45" s="1" t="s">
        <v>19</v>
      </c>
      <c r="B45" s="1">
        <f>SUM(D45,V45)</f>
        <v>45</v>
      </c>
      <c r="C45" s="1">
        <f>SUM(E45,W45)</f>
        <v>90</v>
      </c>
      <c r="D45" s="1">
        <f>SUM(F45,H45,L45,N45,P45,R45,T45,J45)</f>
        <v>43</v>
      </c>
      <c r="E45" s="1">
        <f>SUM(G45,I45,M45,O45,Q45,S45,U45,K45)</f>
        <v>86</v>
      </c>
      <c r="F45" s="1">
        <f>F49+F53</f>
        <v>3</v>
      </c>
      <c r="G45" s="1">
        <f t="shared" si="24"/>
        <v>7</v>
      </c>
      <c r="H45" s="1">
        <f t="shared" si="24"/>
        <v>3</v>
      </c>
      <c r="I45" s="1">
        <f t="shared" si="24"/>
        <v>8</v>
      </c>
      <c r="J45" s="1">
        <f t="shared" si="24"/>
        <v>0</v>
      </c>
      <c r="K45" s="1">
        <f t="shared" si="24"/>
        <v>0</v>
      </c>
      <c r="L45" s="1">
        <f t="shared" si="24"/>
        <v>1</v>
      </c>
      <c r="M45" s="1">
        <f t="shared" si="24"/>
        <v>8</v>
      </c>
      <c r="N45" s="1">
        <f t="shared" si="24"/>
        <v>0</v>
      </c>
      <c r="O45" s="1">
        <f t="shared" si="24"/>
        <v>0</v>
      </c>
      <c r="P45" s="1">
        <f t="shared" si="24"/>
        <v>34</v>
      </c>
      <c r="Q45" s="1">
        <f t="shared" si="24"/>
        <v>52</v>
      </c>
      <c r="R45" s="1">
        <f t="shared" si="24"/>
        <v>1</v>
      </c>
      <c r="S45" s="1">
        <f t="shared" si="24"/>
        <v>5</v>
      </c>
      <c r="T45" s="1">
        <f t="shared" si="24"/>
        <v>1</v>
      </c>
      <c r="U45" s="1">
        <f t="shared" si="24"/>
        <v>6</v>
      </c>
      <c r="V45" s="1">
        <f t="shared" si="24"/>
        <v>2</v>
      </c>
      <c r="W45" s="1">
        <f t="shared" si="24"/>
        <v>4</v>
      </c>
    </row>
    <row r="46" spans="1:23" ht="20.100000000000001" customHeight="1"/>
    <row r="47" spans="1:23" ht="20.100000000000001" customHeight="1">
      <c r="A47" s="1" t="s">
        <v>35</v>
      </c>
      <c r="B47" s="1">
        <f>SUM(B48:B49)</f>
        <v>164</v>
      </c>
      <c r="C47" s="1">
        <f>SUM(C48:C49)</f>
        <v>408</v>
      </c>
      <c r="D47" s="1">
        <f>SUM(D48:D49)</f>
        <v>147</v>
      </c>
      <c r="E47" s="1">
        <f>SUM(E48:E49)</f>
        <v>374</v>
      </c>
      <c r="F47" s="1">
        <f t="shared" ref="F47:W47" si="25">F48+F49</f>
        <v>17</v>
      </c>
      <c r="G47" s="1">
        <f t="shared" si="25"/>
        <v>36</v>
      </c>
      <c r="H47" s="1">
        <f t="shared" si="25"/>
        <v>7</v>
      </c>
      <c r="I47" s="1">
        <f t="shared" si="25"/>
        <v>11</v>
      </c>
      <c r="J47" s="1">
        <f t="shared" si="25"/>
        <v>0</v>
      </c>
      <c r="K47" s="1">
        <f t="shared" si="25"/>
        <v>1</v>
      </c>
      <c r="L47" s="1">
        <f t="shared" si="25"/>
        <v>4</v>
      </c>
      <c r="M47" s="1">
        <f t="shared" si="25"/>
        <v>23</v>
      </c>
      <c r="N47" s="1">
        <f t="shared" si="25"/>
        <v>0</v>
      </c>
      <c r="O47" s="1">
        <f t="shared" si="25"/>
        <v>0</v>
      </c>
      <c r="P47" s="1">
        <f t="shared" si="25"/>
        <v>105</v>
      </c>
      <c r="Q47" s="1">
        <f t="shared" si="25"/>
        <v>269</v>
      </c>
      <c r="R47" s="1">
        <f t="shared" si="25"/>
        <v>5</v>
      </c>
      <c r="S47" s="1">
        <f t="shared" si="25"/>
        <v>13</v>
      </c>
      <c r="T47" s="1">
        <f t="shared" si="25"/>
        <v>9</v>
      </c>
      <c r="U47" s="1">
        <f t="shared" si="25"/>
        <v>21</v>
      </c>
      <c r="V47" s="1">
        <f t="shared" si="25"/>
        <v>17</v>
      </c>
      <c r="W47" s="1">
        <f t="shared" si="25"/>
        <v>34</v>
      </c>
    </row>
    <row r="48" spans="1:23" ht="20.100000000000001" customHeight="1">
      <c r="A48" s="1" t="s">
        <v>18</v>
      </c>
      <c r="B48" s="1">
        <f>SUM(D48,V48)</f>
        <v>125</v>
      </c>
      <c r="C48" s="1">
        <f>SUM(E48,W48)</f>
        <v>321</v>
      </c>
      <c r="D48" s="1">
        <f>SUM(F48,H48,L48,N48,P48,R48,T48,J48)</f>
        <v>110</v>
      </c>
      <c r="E48" s="1">
        <f>SUM(G48,I48,M48,O48,Q48,S48,U48,K48)</f>
        <v>291</v>
      </c>
      <c r="F48" s="8">
        <v>14</v>
      </c>
      <c r="G48" s="8">
        <v>29</v>
      </c>
      <c r="H48" s="8">
        <v>5</v>
      </c>
      <c r="I48" s="8">
        <v>3</v>
      </c>
      <c r="J48" s="8">
        <v>0</v>
      </c>
      <c r="K48" s="8">
        <v>1</v>
      </c>
      <c r="L48" s="8">
        <v>4</v>
      </c>
      <c r="M48" s="8">
        <v>16</v>
      </c>
      <c r="N48" s="8">
        <v>0</v>
      </c>
      <c r="O48" s="8">
        <v>0</v>
      </c>
      <c r="P48" s="8">
        <v>75</v>
      </c>
      <c r="Q48" s="8">
        <v>219</v>
      </c>
      <c r="R48" s="8">
        <v>4</v>
      </c>
      <c r="S48" s="8">
        <v>8</v>
      </c>
      <c r="T48" s="8">
        <v>8</v>
      </c>
      <c r="U48" s="8">
        <v>15</v>
      </c>
      <c r="V48" s="8">
        <v>15</v>
      </c>
      <c r="W48" s="8">
        <v>30</v>
      </c>
    </row>
    <row r="49" spans="1:23" ht="20.100000000000001" customHeight="1">
      <c r="A49" s="1" t="s">
        <v>19</v>
      </c>
      <c r="B49" s="1">
        <f>SUM(D49,V49)</f>
        <v>39</v>
      </c>
      <c r="C49" s="1">
        <f>SUM(E49,W49)</f>
        <v>87</v>
      </c>
      <c r="D49" s="1">
        <f>SUM(F49,H49,L49,N49,P49,R49,T49,J49)</f>
        <v>37</v>
      </c>
      <c r="E49" s="1">
        <f>SUM(G49,I49,M49,O49,Q49,S49,U49,K49)</f>
        <v>83</v>
      </c>
      <c r="F49" s="8">
        <v>3</v>
      </c>
      <c r="G49" s="8">
        <v>7</v>
      </c>
      <c r="H49" s="8">
        <v>2</v>
      </c>
      <c r="I49" s="8">
        <v>8</v>
      </c>
      <c r="J49" s="8">
        <v>0</v>
      </c>
      <c r="K49" s="8">
        <v>0</v>
      </c>
      <c r="L49" s="8">
        <v>0</v>
      </c>
      <c r="M49" s="8">
        <v>7</v>
      </c>
      <c r="N49" s="8">
        <v>0</v>
      </c>
      <c r="O49" s="8">
        <v>0</v>
      </c>
      <c r="P49" s="8">
        <v>30</v>
      </c>
      <c r="Q49" s="8">
        <v>50</v>
      </c>
      <c r="R49" s="8">
        <v>1</v>
      </c>
      <c r="S49" s="8">
        <v>5</v>
      </c>
      <c r="T49" s="8">
        <v>1</v>
      </c>
      <c r="U49" s="8">
        <v>6</v>
      </c>
      <c r="V49" s="8">
        <v>2</v>
      </c>
      <c r="W49" s="8">
        <v>4</v>
      </c>
    </row>
    <row r="50" spans="1:23" ht="20.100000000000001" customHeight="1"/>
    <row r="51" spans="1:23" ht="20.100000000000001" customHeight="1">
      <c r="A51" s="1" t="s">
        <v>36</v>
      </c>
      <c r="B51" s="1">
        <f>SUM(B52:B53)</f>
        <v>10</v>
      </c>
      <c r="C51" s="1">
        <f>SUM(C52:C53)</f>
        <v>15</v>
      </c>
      <c r="D51" s="1">
        <f>SUM(D52:D53)</f>
        <v>8</v>
      </c>
      <c r="E51" s="1">
        <f>SUM(E52:E53)</f>
        <v>14</v>
      </c>
      <c r="F51" s="1">
        <f t="shared" ref="F51:W51" si="26">F52+F53</f>
        <v>0</v>
      </c>
      <c r="G51" s="1">
        <f t="shared" si="26"/>
        <v>0</v>
      </c>
      <c r="H51" s="1">
        <f t="shared" si="26"/>
        <v>1</v>
      </c>
      <c r="I51" s="1">
        <f t="shared" si="26"/>
        <v>0</v>
      </c>
      <c r="J51" s="1">
        <f t="shared" si="26"/>
        <v>0</v>
      </c>
      <c r="K51" s="1">
        <f t="shared" si="26"/>
        <v>0</v>
      </c>
      <c r="L51" s="1">
        <f t="shared" si="26"/>
        <v>1</v>
      </c>
      <c r="M51" s="1">
        <f t="shared" si="26"/>
        <v>1</v>
      </c>
      <c r="N51" s="1">
        <f t="shared" si="26"/>
        <v>0</v>
      </c>
      <c r="O51" s="1">
        <f t="shared" si="26"/>
        <v>0</v>
      </c>
      <c r="P51" s="1">
        <f t="shared" si="26"/>
        <v>6</v>
      </c>
      <c r="Q51" s="1">
        <f t="shared" si="26"/>
        <v>11</v>
      </c>
      <c r="R51" s="1">
        <f t="shared" si="26"/>
        <v>0</v>
      </c>
      <c r="S51" s="1">
        <f t="shared" si="26"/>
        <v>0</v>
      </c>
      <c r="T51" s="1">
        <f t="shared" si="26"/>
        <v>0</v>
      </c>
      <c r="U51" s="1">
        <f t="shared" si="26"/>
        <v>2</v>
      </c>
      <c r="V51" s="1">
        <f t="shared" si="26"/>
        <v>2</v>
      </c>
      <c r="W51" s="1">
        <f t="shared" si="26"/>
        <v>1</v>
      </c>
    </row>
    <row r="52" spans="1:23" ht="20.100000000000001" customHeight="1">
      <c r="A52" s="1" t="s">
        <v>18</v>
      </c>
      <c r="B52" s="1">
        <f>SUM(D52,V52)</f>
        <v>4</v>
      </c>
      <c r="C52" s="1">
        <f>SUM(E52,W52)</f>
        <v>12</v>
      </c>
      <c r="D52" s="1">
        <f>SUM(F52,H52,L52,N52,P52,R52,T52,J52)</f>
        <v>2</v>
      </c>
      <c r="E52" s="1">
        <f>SUM(G52,I52,M52,O52,Q52,S52,U52,K52)</f>
        <v>11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2</v>
      </c>
      <c r="Q52" s="8">
        <v>9</v>
      </c>
      <c r="R52" s="8">
        <v>0</v>
      </c>
      <c r="S52" s="8">
        <v>0</v>
      </c>
      <c r="T52" s="8">
        <v>0</v>
      </c>
      <c r="U52" s="8">
        <v>2</v>
      </c>
      <c r="V52" s="8">
        <v>2</v>
      </c>
      <c r="W52" s="8">
        <v>1</v>
      </c>
    </row>
    <row r="53" spans="1:23" ht="20.100000000000001" customHeight="1">
      <c r="A53" s="1" t="s">
        <v>19</v>
      </c>
      <c r="B53" s="1">
        <f>SUM(D53,V53)</f>
        <v>6</v>
      </c>
      <c r="C53" s="1">
        <f>SUM(E53,W53)</f>
        <v>3</v>
      </c>
      <c r="D53" s="1">
        <f>SUM(F53,H53,L53,N53,P53,R53,T53,J53)</f>
        <v>6</v>
      </c>
      <c r="E53" s="1">
        <f>SUM(G53,I53,M53,O53,Q53,S53,U53,K53)</f>
        <v>3</v>
      </c>
      <c r="F53" s="8">
        <v>0</v>
      </c>
      <c r="G53" s="8">
        <v>0</v>
      </c>
      <c r="H53" s="8">
        <v>1</v>
      </c>
      <c r="I53" s="8">
        <v>0</v>
      </c>
      <c r="J53" s="8">
        <v>0</v>
      </c>
      <c r="K53" s="8">
        <v>0</v>
      </c>
      <c r="L53" s="8">
        <v>1</v>
      </c>
      <c r="M53" s="8">
        <v>1</v>
      </c>
      <c r="N53" s="8">
        <v>0</v>
      </c>
      <c r="O53" s="8">
        <v>0</v>
      </c>
      <c r="P53" s="8">
        <v>4</v>
      </c>
      <c r="Q53" s="8">
        <v>2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</row>
    <row r="54" spans="1:23" ht="20.100000000000001" customHeight="1"/>
    <row r="55" spans="1:23" ht="17.25" customHeight="1">
      <c r="A55" s="7" t="s">
        <v>51</v>
      </c>
      <c r="B55" s="5">
        <f>B56+B57</f>
        <v>4</v>
      </c>
      <c r="C55" s="5">
        <f>C56+C57</f>
        <v>6</v>
      </c>
      <c r="D55" s="5">
        <f>D56+D57</f>
        <v>4</v>
      </c>
      <c r="E55" s="5">
        <f>E56+E57</f>
        <v>6</v>
      </c>
      <c r="F55" s="5">
        <f t="shared" ref="F55:W55" si="27">F56+F57</f>
        <v>0</v>
      </c>
      <c r="G55" s="5">
        <f t="shared" si="27"/>
        <v>0</v>
      </c>
      <c r="H55" s="5">
        <f t="shared" si="27"/>
        <v>0</v>
      </c>
      <c r="I55" s="5">
        <f t="shared" si="27"/>
        <v>1</v>
      </c>
      <c r="J55" s="5">
        <f t="shared" si="27"/>
        <v>0</v>
      </c>
      <c r="K55" s="5">
        <f t="shared" si="27"/>
        <v>0</v>
      </c>
      <c r="L55" s="5">
        <f t="shared" si="27"/>
        <v>2</v>
      </c>
      <c r="M55" s="5">
        <f t="shared" si="27"/>
        <v>0</v>
      </c>
      <c r="N55" s="5">
        <f t="shared" si="27"/>
        <v>0</v>
      </c>
      <c r="O55" s="5">
        <f t="shared" si="27"/>
        <v>0</v>
      </c>
      <c r="P55" s="5">
        <f t="shared" si="27"/>
        <v>2</v>
      </c>
      <c r="Q55" s="5">
        <f t="shared" si="27"/>
        <v>4</v>
      </c>
      <c r="R55" s="5">
        <f t="shared" si="27"/>
        <v>0</v>
      </c>
      <c r="S55" s="5">
        <f t="shared" si="27"/>
        <v>1</v>
      </c>
      <c r="T55" s="5">
        <f t="shared" si="27"/>
        <v>0</v>
      </c>
      <c r="U55" s="5">
        <f t="shared" si="27"/>
        <v>0</v>
      </c>
      <c r="V55" s="5">
        <f t="shared" si="27"/>
        <v>0</v>
      </c>
      <c r="W55" s="5">
        <f t="shared" si="27"/>
        <v>0</v>
      </c>
    </row>
    <row r="56" spans="1:23" ht="20.100000000000001" customHeight="1">
      <c r="A56" s="1" t="s">
        <v>18</v>
      </c>
      <c r="B56" s="1">
        <f>SUM(D56,V56)</f>
        <v>3</v>
      </c>
      <c r="C56" s="1">
        <f>SUM(E56,W56)</f>
        <v>6</v>
      </c>
      <c r="D56" s="1">
        <f>SUM(F56,H56,L56,N56,P56,R56,T56,J56)</f>
        <v>3</v>
      </c>
      <c r="E56" s="1">
        <f>SUM(G56,I56,M56,O56,Q56,S56,U56,K56)</f>
        <v>6</v>
      </c>
      <c r="F56" s="1">
        <f>F60</f>
        <v>0</v>
      </c>
      <c r="G56" s="1">
        <f t="shared" ref="G56:W57" si="28">G60</f>
        <v>0</v>
      </c>
      <c r="H56" s="1">
        <f t="shared" si="28"/>
        <v>0</v>
      </c>
      <c r="I56" s="1">
        <f t="shared" si="28"/>
        <v>1</v>
      </c>
      <c r="J56" s="1">
        <f t="shared" si="28"/>
        <v>0</v>
      </c>
      <c r="K56" s="1">
        <f t="shared" si="28"/>
        <v>0</v>
      </c>
      <c r="L56" s="1">
        <f t="shared" si="28"/>
        <v>1</v>
      </c>
      <c r="M56" s="1">
        <f t="shared" si="28"/>
        <v>0</v>
      </c>
      <c r="N56" s="1">
        <f t="shared" si="28"/>
        <v>0</v>
      </c>
      <c r="O56" s="1">
        <f t="shared" si="28"/>
        <v>0</v>
      </c>
      <c r="P56" s="1">
        <f t="shared" si="28"/>
        <v>2</v>
      </c>
      <c r="Q56" s="1">
        <f t="shared" si="28"/>
        <v>4</v>
      </c>
      <c r="R56" s="1">
        <f t="shared" si="28"/>
        <v>0</v>
      </c>
      <c r="S56" s="1">
        <f t="shared" si="28"/>
        <v>1</v>
      </c>
      <c r="T56" s="1">
        <f t="shared" si="28"/>
        <v>0</v>
      </c>
      <c r="U56" s="1">
        <f t="shared" si="28"/>
        <v>0</v>
      </c>
      <c r="V56" s="1">
        <f t="shared" si="28"/>
        <v>0</v>
      </c>
      <c r="W56" s="1">
        <f t="shared" si="28"/>
        <v>0</v>
      </c>
    </row>
    <row r="57" spans="1:23" ht="20.100000000000001" customHeight="1">
      <c r="A57" s="1" t="s">
        <v>19</v>
      </c>
      <c r="B57" s="1">
        <f>SUM(D57,V57)</f>
        <v>1</v>
      </c>
      <c r="C57" s="1">
        <f>SUM(E57,W57)</f>
        <v>0</v>
      </c>
      <c r="D57" s="1">
        <f>SUM(F57,H57,L57,N57,P57,R57,T57,J57)</f>
        <v>1</v>
      </c>
      <c r="E57" s="1">
        <f>SUM(G57,I57,M57,O57,Q57,S57,U57,K57)</f>
        <v>0</v>
      </c>
      <c r="F57" s="1">
        <f>F61</f>
        <v>0</v>
      </c>
      <c r="G57" s="1">
        <f t="shared" si="28"/>
        <v>0</v>
      </c>
      <c r="H57" s="1">
        <f t="shared" si="28"/>
        <v>0</v>
      </c>
      <c r="I57" s="1">
        <f t="shared" si="28"/>
        <v>0</v>
      </c>
      <c r="J57" s="1">
        <f t="shared" si="28"/>
        <v>0</v>
      </c>
      <c r="K57" s="1">
        <f t="shared" si="28"/>
        <v>0</v>
      </c>
      <c r="L57" s="1">
        <f t="shared" si="28"/>
        <v>1</v>
      </c>
      <c r="M57" s="1">
        <f t="shared" si="28"/>
        <v>0</v>
      </c>
      <c r="N57" s="1">
        <f t="shared" si="28"/>
        <v>0</v>
      </c>
      <c r="O57" s="1">
        <f t="shared" si="28"/>
        <v>0</v>
      </c>
      <c r="P57" s="1">
        <f t="shared" si="28"/>
        <v>0</v>
      </c>
      <c r="Q57" s="1">
        <f t="shared" si="28"/>
        <v>0</v>
      </c>
      <c r="R57" s="1">
        <f t="shared" si="28"/>
        <v>0</v>
      </c>
      <c r="S57" s="1">
        <f t="shared" si="28"/>
        <v>0</v>
      </c>
      <c r="T57" s="1">
        <f t="shared" si="28"/>
        <v>0</v>
      </c>
      <c r="U57" s="1">
        <f t="shared" si="28"/>
        <v>0</v>
      </c>
      <c r="V57" s="1">
        <f t="shared" si="28"/>
        <v>0</v>
      </c>
      <c r="W57" s="1">
        <f t="shared" si="28"/>
        <v>0</v>
      </c>
    </row>
    <row r="58" spans="1:23" ht="20.100000000000001" customHeight="1"/>
    <row r="59" spans="1:23" ht="20.100000000000001" customHeight="1">
      <c r="A59" s="1" t="s">
        <v>35</v>
      </c>
      <c r="B59" s="1">
        <f>SUM(B60:B61)</f>
        <v>4</v>
      </c>
      <c r="C59" s="1">
        <f>SUM(C60:C61)</f>
        <v>6</v>
      </c>
      <c r="D59" s="1">
        <f>SUM(D60:D61)</f>
        <v>4</v>
      </c>
      <c r="E59" s="1">
        <f>SUM(E60:E61)</f>
        <v>6</v>
      </c>
      <c r="F59" s="1">
        <f t="shared" ref="F59:W59" si="29">F60+F61</f>
        <v>0</v>
      </c>
      <c r="G59" s="1">
        <f t="shared" si="29"/>
        <v>0</v>
      </c>
      <c r="H59" s="1">
        <f t="shared" si="29"/>
        <v>0</v>
      </c>
      <c r="I59" s="1">
        <f t="shared" si="29"/>
        <v>1</v>
      </c>
      <c r="J59" s="1">
        <f t="shared" si="29"/>
        <v>0</v>
      </c>
      <c r="K59" s="1">
        <f t="shared" si="29"/>
        <v>0</v>
      </c>
      <c r="L59" s="1">
        <f t="shared" si="29"/>
        <v>2</v>
      </c>
      <c r="M59" s="1">
        <f t="shared" si="29"/>
        <v>0</v>
      </c>
      <c r="N59" s="1">
        <f t="shared" si="29"/>
        <v>0</v>
      </c>
      <c r="O59" s="1">
        <f t="shared" si="29"/>
        <v>0</v>
      </c>
      <c r="P59" s="1">
        <f t="shared" si="29"/>
        <v>2</v>
      </c>
      <c r="Q59" s="1">
        <f t="shared" si="29"/>
        <v>4</v>
      </c>
      <c r="R59" s="1">
        <f t="shared" si="29"/>
        <v>0</v>
      </c>
      <c r="S59" s="1">
        <f t="shared" si="29"/>
        <v>1</v>
      </c>
      <c r="T59" s="1">
        <f t="shared" si="29"/>
        <v>0</v>
      </c>
      <c r="U59" s="1">
        <f t="shared" si="29"/>
        <v>0</v>
      </c>
      <c r="V59" s="1">
        <f t="shared" si="29"/>
        <v>0</v>
      </c>
      <c r="W59" s="1">
        <f t="shared" si="29"/>
        <v>0</v>
      </c>
    </row>
    <row r="60" spans="1:23" ht="20.100000000000001" customHeight="1">
      <c r="A60" s="1" t="s">
        <v>18</v>
      </c>
      <c r="B60" s="1">
        <f>SUM(D60,V60)</f>
        <v>3</v>
      </c>
      <c r="C60" s="1">
        <f>SUM(E60,W60)</f>
        <v>6</v>
      </c>
      <c r="D60" s="1">
        <f>SUM(F60,H60,L60,N60,P60,R60,T60,J60)</f>
        <v>3</v>
      </c>
      <c r="E60" s="1">
        <f>SUM(G60,I60,M60,O60,Q60,S60,U60,K60)</f>
        <v>6</v>
      </c>
      <c r="F60" s="8">
        <v>0</v>
      </c>
      <c r="G60" s="8">
        <v>0</v>
      </c>
      <c r="H60" s="8">
        <v>0</v>
      </c>
      <c r="I60" s="8">
        <v>1</v>
      </c>
      <c r="J60" s="8">
        <v>0</v>
      </c>
      <c r="K60" s="8">
        <v>0</v>
      </c>
      <c r="L60" s="8">
        <v>1</v>
      </c>
      <c r="M60" s="8">
        <v>0</v>
      </c>
      <c r="N60" s="8">
        <v>0</v>
      </c>
      <c r="O60" s="8">
        <v>0</v>
      </c>
      <c r="P60" s="8">
        <v>2</v>
      </c>
      <c r="Q60" s="8">
        <v>4</v>
      </c>
      <c r="R60" s="8">
        <v>0</v>
      </c>
      <c r="S60" s="8">
        <v>1</v>
      </c>
      <c r="T60" s="8">
        <v>0</v>
      </c>
      <c r="U60" s="8">
        <v>0</v>
      </c>
      <c r="V60" s="8">
        <v>0</v>
      </c>
      <c r="W60" s="8">
        <v>0</v>
      </c>
    </row>
    <row r="61" spans="1:23" ht="20.100000000000001" customHeight="1">
      <c r="A61" s="1" t="s">
        <v>19</v>
      </c>
      <c r="B61" s="1">
        <f>SUM(D61,V61)</f>
        <v>1</v>
      </c>
      <c r="C61" s="1">
        <f>SUM(E61,W61)</f>
        <v>0</v>
      </c>
      <c r="D61" s="1">
        <f>SUM(F61,H61,L61,N61,P61,R61,T61,J61)</f>
        <v>1</v>
      </c>
      <c r="E61" s="1">
        <f>SUM(G61,I61,M61,O61,Q61,S61,U61,K61)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1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</row>
    <row r="62" spans="1:23" ht="20.100000000000001" customHeight="1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7.25" customHeight="1">
      <c r="A63" s="7" t="s">
        <v>50</v>
      </c>
      <c r="B63" s="5">
        <f>B64+B65</f>
        <v>17</v>
      </c>
      <c r="C63" s="5">
        <f>C64+C65</f>
        <v>0</v>
      </c>
      <c r="D63" s="5">
        <f>D64+D65</f>
        <v>8</v>
      </c>
      <c r="E63" s="5">
        <f>E64+E65</f>
        <v>0</v>
      </c>
      <c r="F63" s="5">
        <f t="shared" ref="F63:W63" si="30">F64+F65</f>
        <v>1</v>
      </c>
      <c r="G63" s="5">
        <f t="shared" si="30"/>
        <v>0</v>
      </c>
      <c r="H63" s="5">
        <f t="shared" si="30"/>
        <v>0</v>
      </c>
      <c r="I63" s="5">
        <f t="shared" si="30"/>
        <v>0</v>
      </c>
      <c r="J63" s="5">
        <f t="shared" si="30"/>
        <v>0</v>
      </c>
      <c r="K63" s="5">
        <f t="shared" si="30"/>
        <v>0</v>
      </c>
      <c r="L63" s="5">
        <f t="shared" si="30"/>
        <v>1</v>
      </c>
      <c r="M63" s="5">
        <f t="shared" si="30"/>
        <v>0</v>
      </c>
      <c r="N63" s="5">
        <f t="shared" si="30"/>
        <v>0</v>
      </c>
      <c r="O63" s="5">
        <f t="shared" si="30"/>
        <v>0</v>
      </c>
      <c r="P63" s="5">
        <f t="shared" si="30"/>
        <v>6</v>
      </c>
      <c r="Q63" s="5">
        <f t="shared" si="30"/>
        <v>0</v>
      </c>
      <c r="R63" s="5">
        <f t="shared" si="30"/>
        <v>0</v>
      </c>
      <c r="S63" s="5">
        <f t="shared" si="30"/>
        <v>0</v>
      </c>
      <c r="T63" s="5">
        <f t="shared" si="30"/>
        <v>0</v>
      </c>
      <c r="U63" s="5">
        <f t="shared" si="30"/>
        <v>0</v>
      </c>
      <c r="V63" s="5">
        <f t="shared" si="30"/>
        <v>9</v>
      </c>
      <c r="W63" s="5">
        <f t="shared" si="30"/>
        <v>0</v>
      </c>
    </row>
    <row r="64" spans="1:23" ht="20.100000000000001" customHeight="1">
      <c r="A64" s="1" t="s">
        <v>18</v>
      </c>
      <c r="B64" s="1">
        <f>SUM(D64,V64)</f>
        <v>2</v>
      </c>
      <c r="C64" s="1">
        <f>SUM(E64,W64)</f>
        <v>0</v>
      </c>
      <c r="D64" s="1">
        <f>SUM(F64,H64,L64,N64,P64,R64,T64,J64)</f>
        <v>1</v>
      </c>
      <c r="E64" s="1">
        <f>SUM(G64,I64,M64,O64,Q64,S64,U64,K64)</f>
        <v>0</v>
      </c>
      <c r="F64" s="1">
        <f>F68</f>
        <v>1</v>
      </c>
      <c r="G64" s="1">
        <f t="shared" ref="G64:W64" si="31">G68</f>
        <v>0</v>
      </c>
      <c r="H64" s="1">
        <f t="shared" si="31"/>
        <v>0</v>
      </c>
      <c r="I64" s="1">
        <f t="shared" si="31"/>
        <v>0</v>
      </c>
      <c r="J64" s="1">
        <f t="shared" si="31"/>
        <v>0</v>
      </c>
      <c r="K64" s="1">
        <f t="shared" si="31"/>
        <v>0</v>
      </c>
      <c r="L64" s="1">
        <f t="shared" si="31"/>
        <v>0</v>
      </c>
      <c r="M64" s="1">
        <f t="shared" si="31"/>
        <v>0</v>
      </c>
      <c r="N64" s="1">
        <f t="shared" si="31"/>
        <v>0</v>
      </c>
      <c r="O64" s="1">
        <f t="shared" si="31"/>
        <v>0</v>
      </c>
      <c r="P64" s="1">
        <f t="shared" si="31"/>
        <v>0</v>
      </c>
      <c r="Q64" s="1">
        <f t="shared" si="31"/>
        <v>0</v>
      </c>
      <c r="R64" s="1">
        <f t="shared" si="31"/>
        <v>0</v>
      </c>
      <c r="S64" s="1">
        <f t="shared" si="31"/>
        <v>0</v>
      </c>
      <c r="T64" s="1">
        <f t="shared" si="31"/>
        <v>0</v>
      </c>
      <c r="U64" s="1">
        <f t="shared" si="31"/>
        <v>0</v>
      </c>
      <c r="V64" s="1">
        <f t="shared" si="31"/>
        <v>1</v>
      </c>
      <c r="W64" s="1">
        <f t="shared" si="31"/>
        <v>0</v>
      </c>
    </row>
    <row r="65" spans="1:23" ht="20.100000000000001" customHeight="1">
      <c r="A65" s="1" t="s">
        <v>19</v>
      </c>
      <c r="B65" s="1">
        <f>SUM(D65,V65)</f>
        <v>15</v>
      </c>
      <c r="C65" s="1">
        <f>SUM(E65,W65)</f>
        <v>0</v>
      </c>
      <c r="D65" s="1">
        <f>SUM(F65,H65,L65,N65,P65,R65,T65,J65)</f>
        <v>7</v>
      </c>
      <c r="E65" s="1">
        <f>SUM(G65,I65,M65,O65,Q65,S65,U65,K65)</f>
        <v>0</v>
      </c>
      <c r="F65" s="1">
        <f>F69</f>
        <v>0</v>
      </c>
      <c r="G65" s="1">
        <f t="shared" ref="G65:W65" si="32">G69</f>
        <v>0</v>
      </c>
      <c r="H65" s="1">
        <f t="shared" si="32"/>
        <v>0</v>
      </c>
      <c r="I65" s="1">
        <f t="shared" si="32"/>
        <v>0</v>
      </c>
      <c r="J65" s="1">
        <f t="shared" si="32"/>
        <v>0</v>
      </c>
      <c r="K65" s="1">
        <f t="shared" si="32"/>
        <v>0</v>
      </c>
      <c r="L65" s="1">
        <f t="shared" si="32"/>
        <v>1</v>
      </c>
      <c r="M65" s="1">
        <f t="shared" si="32"/>
        <v>0</v>
      </c>
      <c r="N65" s="1">
        <f t="shared" si="32"/>
        <v>0</v>
      </c>
      <c r="O65" s="1">
        <f t="shared" si="32"/>
        <v>0</v>
      </c>
      <c r="P65" s="1">
        <f t="shared" si="32"/>
        <v>6</v>
      </c>
      <c r="Q65" s="1">
        <f t="shared" si="32"/>
        <v>0</v>
      </c>
      <c r="R65" s="1">
        <f t="shared" si="32"/>
        <v>0</v>
      </c>
      <c r="S65" s="1">
        <f t="shared" si="32"/>
        <v>0</v>
      </c>
      <c r="T65" s="1">
        <f t="shared" si="32"/>
        <v>0</v>
      </c>
      <c r="U65" s="1">
        <f t="shared" si="32"/>
        <v>0</v>
      </c>
      <c r="V65" s="1">
        <f t="shared" si="32"/>
        <v>8</v>
      </c>
      <c r="W65" s="1">
        <f t="shared" si="32"/>
        <v>0</v>
      </c>
    </row>
    <row r="66" spans="1:23" ht="20.100000000000001" customHeight="1"/>
    <row r="67" spans="1:23" ht="20.100000000000001" customHeight="1">
      <c r="A67" s="1" t="s">
        <v>37</v>
      </c>
      <c r="B67" s="1">
        <f>SUM(B68:B69)</f>
        <v>17</v>
      </c>
      <c r="C67" s="1">
        <f>SUM(C68:C69)</f>
        <v>0</v>
      </c>
      <c r="D67" s="1">
        <f>SUM(D68:D69)</f>
        <v>8</v>
      </c>
      <c r="E67" s="1">
        <f>SUM(E68:E69)</f>
        <v>0</v>
      </c>
      <c r="F67" s="1">
        <f t="shared" ref="F67:W67" si="33">F68+F69</f>
        <v>1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1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6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9</v>
      </c>
      <c r="W67" s="1">
        <f t="shared" si="33"/>
        <v>0</v>
      </c>
    </row>
    <row r="68" spans="1:23" ht="20.100000000000001" customHeight="1">
      <c r="A68" s="1" t="s">
        <v>18</v>
      </c>
      <c r="B68" s="1">
        <f>SUM(D68,V68)</f>
        <v>2</v>
      </c>
      <c r="C68" s="1">
        <f>SUM(E68,W68)</f>
        <v>0</v>
      </c>
      <c r="D68" s="1">
        <f>SUM(F68,H68,L68,N68,P68,R68,T68,J68)</f>
        <v>1</v>
      </c>
      <c r="E68" s="1">
        <f>SUM(G68,I68,M68,O68,Q68,S68,U68,K68)</f>
        <v>0</v>
      </c>
      <c r="F68" s="8">
        <v>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1</v>
      </c>
      <c r="W68" s="8">
        <v>0</v>
      </c>
    </row>
    <row r="69" spans="1:23" ht="20.100000000000001" customHeight="1">
      <c r="A69" s="1" t="s">
        <v>19</v>
      </c>
      <c r="B69" s="1">
        <f>SUM(D69,V69)</f>
        <v>15</v>
      </c>
      <c r="C69" s="1">
        <f>SUM(E69,W69)</f>
        <v>0</v>
      </c>
      <c r="D69" s="1">
        <f>SUM(F69,H69,L69,N69,P69,R69,T69,J69)</f>
        <v>7</v>
      </c>
      <c r="E69" s="1">
        <f>SUM(G69,I69,M69,O69,Q69,S69,U69,K69)</f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1</v>
      </c>
      <c r="M69" s="8">
        <v>0</v>
      </c>
      <c r="N69" s="8">
        <v>0</v>
      </c>
      <c r="O69" s="8">
        <v>0</v>
      </c>
      <c r="P69" s="8">
        <v>6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8</v>
      </c>
      <c r="W69" s="8">
        <v>0</v>
      </c>
    </row>
    <row r="70" spans="1:23" ht="20.100000000000001" customHeight="1"/>
    <row r="71" spans="1:23" ht="20.100000000000001" customHeight="1"/>
    <row r="72" spans="1:23" ht="20.100000000000001" customHeight="1">
      <c r="A72" s="7" t="s">
        <v>4</v>
      </c>
      <c r="B72" s="5">
        <f>B73+B74</f>
        <v>169</v>
      </c>
      <c r="C72" s="5">
        <f>C73+C74</f>
        <v>457</v>
      </c>
      <c r="D72" s="5">
        <f>D73+D74</f>
        <v>156</v>
      </c>
      <c r="E72" s="5">
        <f>E73+E74</f>
        <v>408</v>
      </c>
      <c r="F72" s="5">
        <f t="shared" ref="F72:W72" si="34">F73+F74</f>
        <v>22</v>
      </c>
      <c r="G72" s="5">
        <f t="shared" si="34"/>
        <v>53</v>
      </c>
      <c r="H72" s="5">
        <f t="shared" si="34"/>
        <v>3</v>
      </c>
      <c r="I72" s="5">
        <f t="shared" si="34"/>
        <v>20</v>
      </c>
      <c r="J72" s="5">
        <f t="shared" si="34"/>
        <v>0</v>
      </c>
      <c r="K72" s="5">
        <f t="shared" si="34"/>
        <v>0</v>
      </c>
      <c r="L72" s="5">
        <f t="shared" si="34"/>
        <v>3</v>
      </c>
      <c r="M72" s="5">
        <f t="shared" si="34"/>
        <v>17</v>
      </c>
      <c r="N72" s="5">
        <f t="shared" si="34"/>
        <v>0</v>
      </c>
      <c r="O72" s="5">
        <f t="shared" si="34"/>
        <v>2</v>
      </c>
      <c r="P72" s="5">
        <f t="shared" si="34"/>
        <v>114</v>
      </c>
      <c r="Q72" s="5">
        <f t="shared" si="34"/>
        <v>297</v>
      </c>
      <c r="R72" s="5">
        <f t="shared" si="34"/>
        <v>7</v>
      </c>
      <c r="S72" s="5">
        <f t="shared" si="34"/>
        <v>4</v>
      </c>
      <c r="T72" s="5">
        <f t="shared" si="34"/>
        <v>7</v>
      </c>
      <c r="U72" s="5">
        <f t="shared" si="34"/>
        <v>15</v>
      </c>
      <c r="V72" s="5">
        <f t="shared" si="34"/>
        <v>13</v>
      </c>
      <c r="W72" s="5">
        <f t="shared" si="34"/>
        <v>49</v>
      </c>
    </row>
    <row r="73" spans="1:23" ht="20.100000000000001" customHeight="1">
      <c r="A73" s="1" t="s">
        <v>18</v>
      </c>
      <c r="B73" s="1">
        <f>SUM(D73,V73)</f>
        <v>95</v>
      </c>
      <c r="C73" s="1">
        <f>SUM(E73,W73)</f>
        <v>244</v>
      </c>
      <c r="D73" s="1">
        <f>SUM(F73,H73,L73,N73,P73,R73,T73,J73)</f>
        <v>89</v>
      </c>
      <c r="E73" s="1">
        <f>SUM(G73,I73,M73,O73,Q73,S73,U73,K73)</f>
        <v>222</v>
      </c>
      <c r="F73" s="1">
        <f>F77+F81+F85+F89</f>
        <v>8</v>
      </c>
      <c r="G73" s="1">
        <f t="shared" ref="G73:W74" si="35">G77+G81+G85+G89</f>
        <v>32</v>
      </c>
      <c r="H73" s="1">
        <f t="shared" si="35"/>
        <v>2</v>
      </c>
      <c r="I73" s="1">
        <f t="shared" si="35"/>
        <v>15</v>
      </c>
      <c r="J73" s="1">
        <f t="shared" si="35"/>
        <v>0</v>
      </c>
      <c r="K73" s="1">
        <f t="shared" si="35"/>
        <v>0</v>
      </c>
      <c r="L73" s="1">
        <f t="shared" si="35"/>
        <v>2</v>
      </c>
      <c r="M73" s="1">
        <f t="shared" si="35"/>
        <v>10</v>
      </c>
      <c r="N73" s="1">
        <f t="shared" si="35"/>
        <v>0</v>
      </c>
      <c r="O73" s="1">
        <f t="shared" si="35"/>
        <v>1</v>
      </c>
      <c r="P73" s="1">
        <f t="shared" si="35"/>
        <v>66</v>
      </c>
      <c r="Q73" s="1">
        <f t="shared" si="35"/>
        <v>155</v>
      </c>
      <c r="R73" s="1">
        <f t="shared" si="35"/>
        <v>5</v>
      </c>
      <c r="S73" s="1">
        <f t="shared" si="35"/>
        <v>3</v>
      </c>
      <c r="T73" s="1">
        <f t="shared" si="35"/>
        <v>6</v>
      </c>
      <c r="U73" s="1">
        <f t="shared" si="35"/>
        <v>6</v>
      </c>
      <c r="V73" s="1">
        <f t="shared" si="35"/>
        <v>6</v>
      </c>
      <c r="W73" s="1">
        <f t="shared" si="35"/>
        <v>22</v>
      </c>
    </row>
    <row r="74" spans="1:23" ht="20.100000000000001" customHeight="1">
      <c r="A74" s="1" t="s">
        <v>19</v>
      </c>
      <c r="B74" s="1">
        <f>SUM(D74,V74)</f>
        <v>74</v>
      </c>
      <c r="C74" s="1">
        <f>SUM(E74,W74)</f>
        <v>213</v>
      </c>
      <c r="D74" s="1">
        <f>SUM(F74,H74,L74,N74,P74,R74,T74,J74)</f>
        <v>67</v>
      </c>
      <c r="E74" s="1">
        <f>SUM(G74,I74,M74,O74,Q74,S74,U74,K74)</f>
        <v>186</v>
      </c>
      <c r="F74" s="1">
        <f>F78+F82+F86+F90</f>
        <v>14</v>
      </c>
      <c r="G74" s="1">
        <f t="shared" si="35"/>
        <v>21</v>
      </c>
      <c r="H74" s="1">
        <f t="shared" si="35"/>
        <v>1</v>
      </c>
      <c r="I74" s="1">
        <f>I78+I82+I86+I90</f>
        <v>5</v>
      </c>
      <c r="J74" s="1">
        <f t="shared" si="35"/>
        <v>0</v>
      </c>
      <c r="K74" s="1">
        <f t="shared" si="35"/>
        <v>0</v>
      </c>
      <c r="L74" s="1">
        <f t="shared" si="35"/>
        <v>1</v>
      </c>
      <c r="M74" s="1">
        <f t="shared" si="35"/>
        <v>7</v>
      </c>
      <c r="N74" s="1">
        <f t="shared" si="35"/>
        <v>0</v>
      </c>
      <c r="O74" s="1">
        <f t="shared" si="35"/>
        <v>1</v>
      </c>
      <c r="P74" s="1">
        <f t="shared" si="35"/>
        <v>48</v>
      </c>
      <c r="Q74" s="1">
        <f t="shared" si="35"/>
        <v>142</v>
      </c>
      <c r="R74" s="1">
        <f t="shared" si="35"/>
        <v>2</v>
      </c>
      <c r="S74" s="1">
        <f t="shared" si="35"/>
        <v>1</v>
      </c>
      <c r="T74" s="1">
        <f t="shared" si="35"/>
        <v>1</v>
      </c>
      <c r="U74" s="1">
        <f t="shared" si="35"/>
        <v>9</v>
      </c>
      <c r="V74" s="1">
        <f t="shared" si="35"/>
        <v>7</v>
      </c>
      <c r="W74" s="1">
        <f t="shared" si="35"/>
        <v>27</v>
      </c>
    </row>
    <row r="75" spans="1:23" ht="20.100000000000001" customHeight="1"/>
    <row r="76" spans="1:23" ht="20.100000000000001" customHeight="1">
      <c r="A76" s="1" t="s">
        <v>35</v>
      </c>
      <c r="B76" s="1">
        <f>SUM(B77:B78)</f>
        <v>33</v>
      </c>
      <c r="C76" s="1">
        <f>SUM(C77:C78)</f>
        <v>63</v>
      </c>
      <c r="D76" s="1">
        <f>SUM(D77:D78)</f>
        <v>33</v>
      </c>
      <c r="E76" s="1">
        <f>SUM(E77:E78)</f>
        <v>62</v>
      </c>
      <c r="F76" s="1">
        <f t="shared" ref="F76:W76" si="36">F77+F78</f>
        <v>1</v>
      </c>
      <c r="G76" s="1">
        <f t="shared" si="36"/>
        <v>3</v>
      </c>
      <c r="H76" s="1">
        <f t="shared" si="36"/>
        <v>2</v>
      </c>
      <c r="I76" s="1">
        <f t="shared" si="36"/>
        <v>5</v>
      </c>
      <c r="J76" s="1">
        <f t="shared" si="36"/>
        <v>0</v>
      </c>
      <c r="K76" s="1">
        <f t="shared" si="36"/>
        <v>0</v>
      </c>
      <c r="L76" s="1">
        <f t="shared" si="36"/>
        <v>1</v>
      </c>
      <c r="M76" s="1">
        <f t="shared" si="36"/>
        <v>3</v>
      </c>
      <c r="N76" s="1">
        <f t="shared" si="36"/>
        <v>0</v>
      </c>
      <c r="O76" s="1">
        <f t="shared" si="36"/>
        <v>1</v>
      </c>
      <c r="P76" s="1">
        <f t="shared" si="36"/>
        <v>22</v>
      </c>
      <c r="Q76" s="1">
        <f t="shared" si="36"/>
        <v>47</v>
      </c>
      <c r="R76" s="1">
        <f t="shared" si="36"/>
        <v>3</v>
      </c>
      <c r="S76" s="1">
        <f t="shared" si="36"/>
        <v>1</v>
      </c>
      <c r="T76" s="1">
        <f t="shared" si="36"/>
        <v>4</v>
      </c>
      <c r="U76" s="1">
        <f t="shared" si="36"/>
        <v>2</v>
      </c>
      <c r="V76" s="1">
        <f t="shared" si="36"/>
        <v>0</v>
      </c>
      <c r="W76" s="1">
        <f t="shared" si="36"/>
        <v>1</v>
      </c>
    </row>
    <row r="77" spans="1:23" ht="20.100000000000001" customHeight="1">
      <c r="A77" s="1" t="s">
        <v>18</v>
      </c>
      <c r="B77" s="1">
        <f>SUM(D77,V77)</f>
        <v>30</v>
      </c>
      <c r="C77" s="1">
        <f>SUM(E77,W77)</f>
        <v>60</v>
      </c>
      <c r="D77" s="1">
        <f>SUM(F77,H77,L77,N77,P77,R77,T77,J77)</f>
        <v>30</v>
      </c>
      <c r="E77" s="1">
        <f>SUM(G77,I77,M77,O77,Q77,S77,U77,K77)</f>
        <v>59</v>
      </c>
      <c r="F77" s="8">
        <v>0</v>
      </c>
      <c r="G77" s="8">
        <v>3</v>
      </c>
      <c r="H77" s="8">
        <v>1</v>
      </c>
      <c r="I77" s="8">
        <v>5</v>
      </c>
      <c r="J77" s="8">
        <v>0</v>
      </c>
      <c r="K77" s="8">
        <v>0</v>
      </c>
      <c r="L77" s="8">
        <v>1</v>
      </c>
      <c r="M77" s="8">
        <v>2</v>
      </c>
      <c r="N77" s="8">
        <v>0</v>
      </c>
      <c r="O77" s="8">
        <v>1</v>
      </c>
      <c r="P77" s="8">
        <v>21</v>
      </c>
      <c r="Q77" s="8">
        <v>45</v>
      </c>
      <c r="R77" s="8">
        <v>3</v>
      </c>
      <c r="S77" s="8">
        <v>1</v>
      </c>
      <c r="T77" s="8">
        <v>4</v>
      </c>
      <c r="U77" s="8">
        <v>2</v>
      </c>
      <c r="V77" s="8">
        <v>0</v>
      </c>
      <c r="W77" s="8">
        <v>1</v>
      </c>
    </row>
    <row r="78" spans="1:23" ht="20.100000000000001" customHeight="1">
      <c r="A78" s="1" t="s">
        <v>19</v>
      </c>
      <c r="B78" s="1">
        <f>SUM(D78,V78)</f>
        <v>3</v>
      </c>
      <c r="C78" s="1">
        <f>SUM(E78,W78)</f>
        <v>3</v>
      </c>
      <c r="D78" s="1">
        <f>SUM(F78,H78,L78,N78,P78,R78,T78,J78)</f>
        <v>3</v>
      </c>
      <c r="E78" s="1">
        <f>SUM(G78,I78,M78,O78,Q78,S78,U78,K78)</f>
        <v>3</v>
      </c>
      <c r="F78" s="8">
        <v>1</v>
      </c>
      <c r="G78" s="8">
        <v>0</v>
      </c>
      <c r="H78" s="8">
        <v>1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0</v>
      </c>
      <c r="O78" s="8">
        <v>0</v>
      </c>
      <c r="P78" s="8">
        <v>1</v>
      </c>
      <c r="Q78" s="8">
        <v>2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</row>
    <row r="79" spans="1:23" ht="20.100000000000001" customHeight="1"/>
    <row r="80" spans="1:23" ht="20.100000000000001" customHeight="1">
      <c r="A80" s="1" t="s">
        <v>36</v>
      </c>
      <c r="B80" s="1">
        <f>SUM(B81:B82)</f>
        <v>33</v>
      </c>
      <c r="C80" s="1">
        <f>SUM(C81:C82)</f>
        <v>70</v>
      </c>
      <c r="D80" s="1">
        <f>SUM(D81:D82)</f>
        <v>22</v>
      </c>
      <c r="E80" s="1">
        <f>SUM(E81:E82)</f>
        <v>40</v>
      </c>
      <c r="F80" s="1">
        <f t="shared" ref="F80:W80" si="37">F81+F82</f>
        <v>2</v>
      </c>
      <c r="G80" s="1">
        <f t="shared" si="37"/>
        <v>4</v>
      </c>
      <c r="H80" s="1">
        <f t="shared" si="37"/>
        <v>0</v>
      </c>
      <c r="I80" s="1">
        <f t="shared" si="37"/>
        <v>1</v>
      </c>
      <c r="J80" s="1">
        <f t="shared" si="37"/>
        <v>0</v>
      </c>
      <c r="K80" s="1">
        <f t="shared" si="37"/>
        <v>0</v>
      </c>
      <c r="L80" s="1">
        <f t="shared" si="37"/>
        <v>0</v>
      </c>
      <c r="M80" s="1">
        <f t="shared" si="37"/>
        <v>4</v>
      </c>
      <c r="N80" s="1">
        <f t="shared" si="37"/>
        <v>0</v>
      </c>
      <c r="O80" s="1">
        <f t="shared" si="37"/>
        <v>1</v>
      </c>
      <c r="P80" s="1">
        <f t="shared" si="37"/>
        <v>19</v>
      </c>
      <c r="Q80" s="1">
        <f t="shared" si="37"/>
        <v>29</v>
      </c>
      <c r="R80" s="1">
        <f t="shared" si="37"/>
        <v>1</v>
      </c>
      <c r="S80" s="1">
        <f t="shared" si="37"/>
        <v>0</v>
      </c>
      <c r="T80" s="1">
        <f t="shared" si="37"/>
        <v>0</v>
      </c>
      <c r="U80" s="1">
        <f t="shared" si="37"/>
        <v>1</v>
      </c>
      <c r="V80" s="1">
        <f t="shared" si="37"/>
        <v>11</v>
      </c>
      <c r="W80" s="1">
        <f t="shared" si="37"/>
        <v>30</v>
      </c>
    </row>
    <row r="81" spans="1:23" ht="20.100000000000001" customHeight="1">
      <c r="A81" s="1" t="s">
        <v>18</v>
      </c>
      <c r="B81" s="1">
        <f>SUM(D81,V81)</f>
        <v>20</v>
      </c>
      <c r="C81" s="1">
        <f>SUM(E81,W81)</f>
        <v>39</v>
      </c>
      <c r="D81" s="1">
        <f>SUM(F81,H81,L81,N81,P81,R81,T81,J81)</f>
        <v>15</v>
      </c>
      <c r="E81" s="1">
        <f>SUM(G81,I81,M81,O81,Q81,S81,U81,K81)</f>
        <v>24</v>
      </c>
      <c r="F81" s="8">
        <v>1</v>
      </c>
      <c r="G81" s="8">
        <v>3</v>
      </c>
      <c r="H81" s="8">
        <v>0</v>
      </c>
      <c r="I81" s="8">
        <v>1</v>
      </c>
      <c r="J81" s="8">
        <v>0</v>
      </c>
      <c r="K81" s="8">
        <v>0</v>
      </c>
      <c r="L81" s="8">
        <v>0</v>
      </c>
      <c r="M81" s="8">
        <v>3</v>
      </c>
      <c r="N81" s="8">
        <v>0</v>
      </c>
      <c r="O81" s="8">
        <v>0</v>
      </c>
      <c r="P81" s="8">
        <v>13</v>
      </c>
      <c r="Q81" s="8">
        <v>17</v>
      </c>
      <c r="R81" s="8">
        <v>1</v>
      </c>
      <c r="S81" s="8">
        <v>0</v>
      </c>
      <c r="T81" s="8">
        <v>0</v>
      </c>
      <c r="U81" s="8">
        <v>0</v>
      </c>
      <c r="V81" s="8">
        <v>5</v>
      </c>
      <c r="W81" s="8">
        <v>15</v>
      </c>
    </row>
    <row r="82" spans="1:23" ht="20.100000000000001" customHeight="1">
      <c r="A82" s="1" t="s">
        <v>19</v>
      </c>
      <c r="B82" s="1">
        <f>SUM(D82,V82)</f>
        <v>13</v>
      </c>
      <c r="C82" s="1">
        <f>SUM(E82,W82)</f>
        <v>31</v>
      </c>
      <c r="D82" s="1">
        <f>SUM(F82,H82,L82,N82,P82,R82,T82,J82)</f>
        <v>7</v>
      </c>
      <c r="E82" s="1">
        <f>SUM(G82,I82,M82,O82,Q82,S82,U82,K82)</f>
        <v>16</v>
      </c>
      <c r="F82" s="8">
        <v>1</v>
      </c>
      <c r="G82" s="8">
        <v>1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</v>
      </c>
      <c r="N82" s="8">
        <v>0</v>
      </c>
      <c r="O82" s="8">
        <v>1</v>
      </c>
      <c r="P82" s="8">
        <v>6</v>
      </c>
      <c r="Q82" s="8">
        <v>12</v>
      </c>
      <c r="R82" s="8">
        <v>0</v>
      </c>
      <c r="S82" s="8">
        <v>0</v>
      </c>
      <c r="T82" s="8">
        <v>0</v>
      </c>
      <c r="U82" s="8">
        <v>1</v>
      </c>
      <c r="V82" s="8">
        <v>6</v>
      </c>
      <c r="W82" s="8">
        <v>15</v>
      </c>
    </row>
    <row r="83" spans="1:23" ht="20.100000000000001" customHeight="1"/>
    <row r="84" spans="1:23" ht="20.100000000000001" customHeight="1">
      <c r="A84" s="1" t="s">
        <v>37</v>
      </c>
      <c r="B84" s="1">
        <f>SUM(B85:B86)</f>
        <v>0</v>
      </c>
      <c r="C84" s="1">
        <f>SUM(C85:C86)</f>
        <v>0</v>
      </c>
      <c r="D84" s="1">
        <f>SUM(D85:D86)</f>
        <v>0</v>
      </c>
      <c r="E84" s="1">
        <f>SUM(E85:E86)</f>
        <v>0</v>
      </c>
      <c r="F84" s="1">
        <f t="shared" ref="F84:W84" si="38">F85+F86</f>
        <v>0</v>
      </c>
      <c r="G84" s="1">
        <f t="shared" si="38"/>
        <v>0</v>
      </c>
      <c r="H84" s="1">
        <f t="shared" si="38"/>
        <v>0</v>
      </c>
      <c r="I84" s="1">
        <f t="shared" si="38"/>
        <v>0</v>
      </c>
      <c r="J84" s="1">
        <f t="shared" si="38"/>
        <v>0</v>
      </c>
      <c r="K84" s="1">
        <f t="shared" si="38"/>
        <v>0</v>
      </c>
      <c r="L84" s="1">
        <f t="shared" si="38"/>
        <v>0</v>
      </c>
      <c r="M84" s="1">
        <f t="shared" si="38"/>
        <v>0</v>
      </c>
      <c r="N84" s="1">
        <f t="shared" si="38"/>
        <v>0</v>
      </c>
      <c r="O84" s="1">
        <f t="shared" si="38"/>
        <v>0</v>
      </c>
      <c r="P84" s="1">
        <f t="shared" si="38"/>
        <v>0</v>
      </c>
      <c r="Q84" s="1">
        <f t="shared" si="38"/>
        <v>0</v>
      </c>
      <c r="R84" s="1">
        <f t="shared" si="38"/>
        <v>0</v>
      </c>
      <c r="S84" s="1">
        <f t="shared" si="38"/>
        <v>0</v>
      </c>
      <c r="T84" s="1">
        <f t="shared" si="38"/>
        <v>0</v>
      </c>
      <c r="U84" s="1">
        <f t="shared" si="38"/>
        <v>0</v>
      </c>
      <c r="V84" s="1">
        <f t="shared" si="38"/>
        <v>0</v>
      </c>
      <c r="W84" s="1">
        <f t="shared" si="38"/>
        <v>0</v>
      </c>
    </row>
    <row r="85" spans="1:23" ht="20.100000000000001" customHeight="1">
      <c r="A85" s="1" t="s">
        <v>18</v>
      </c>
      <c r="B85" s="1">
        <f>SUM(D85,V85)</f>
        <v>0</v>
      </c>
      <c r="C85" s="1">
        <f>SUM(E85,W85)</f>
        <v>0</v>
      </c>
      <c r="D85" s="1">
        <f>SUM(F85,H85,L85,N85,P85,R85,T85,J85)</f>
        <v>0</v>
      </c>
      <c r="E85" s="1">
        <f>SUM(G85,I85,M85,O85,Q85,S85,U85,K85)</f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</row>
    <row r="86" spans="1:23" ht="20.100000000000001" customHeight="1">
      <c r="A86" s="1" t="s">
        <v>19</v>
      </c>
      <c r="B86" s="1">
        <f>SUM(D86,V86)</f>
        <v>0</v>
      </c>
      <c r="C86" s="1">
        <f>SUM(E86,W86)</f>
        <v>0</v>
      </c>
      <c r="D86" s="1">
        <f>SUM(F86,H86,L86,N86,P86,R86,T86,J86)</f>
        <v>0</v>
      </c>
      <c r="E86" s="1">
        <f>SUM(G86,I86,M86,O86,Q86,S86,U86,K86)</f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</row>
    <row r="87" spans="1:23" ht="20.100000000000001" customHeight="1"/>
    <row r="88" spans="1:23" ht="20.100000000000001" customHeight="1">
      <c r="A88" s="1" t="s">
        <v>38</v>
      </c>
      <c r="B88" s="1">
        <f>SUM(B89:B90)</f>
        <v>103</v>
      </c>
      <c r="C88" s="1">
        <f>SUM(C89:C90)</f>
        <v>324</v>
      </c>
      <c r="D88" s="1">
        <f>SUM(D89:D90)</f>
        <v>101</v>
      </c>
      <c r="E88" s="1">
        <f>SUM(E89:E90)</f>
        <v>306</v>
      </c>
      <c r="F88" s="1">
        <f t="shared" ref="F88:W88" si="39">F89+F90</f>
        <v>19</v>
      </c>
      <c r="G88" s="1">
        <f t="shared" si="39"/>
        <v>46</v>
      </c>
      <c r="H88" s="1">
        <f t="shared" si="39"/>
        <v>1</v>
      </c>
      <c r="I88" s="1">
        <f t="shared" si="39"/>
        <v>14</v>
      </c>
      <c r="J88" s="1">
        <f t="shared" si="39"/>
        <v>0</v>
      </c>
      <c r="K88" s="1">
        <f t="shared" si="39"/>
        <v>0</v>
      </c>
      <c r="L88" s="1">
        <f t="shared" si="39"/>
        <v>2</v>
      </c>
      <c r="M88" s="1">
        <f t="shared" si="39"/>
        <v>10</v>
      </c>
      <c r="N88" s="1">
        <f t="shared" si="39"/>
        <v>0</v>
      </c>
      <c r="O88" s="1">
        <f t="shared" si="39"/>
        <v>0</v>
      </c>
      <c r="P88" s="1">
        <f t="shared" si="39"/>
        <v>73</v>
      </c>
      <c r="Q88" s="1">
        <f t="shared" si="39"/>
        <v>221</v>
      </c>
      <c r="R88" s="1">
        <f t="shared" si="39"/>
        <v>3</v>
      </c>
      <c r="S88" s="1">
        <f t="shared" si="39"/>
        <v>3</v>
      </c>
      <c r="T88" s="1">
        <f t="shared" si="39"/>
        <v>3</v>
      </c>
      <c r="U88" s="1">
        <f t="shared" si="39"/>
        <v>12</v>
      </c>
      <c r="V88" s="1">
        <f t="shared" si="39"/>
        <v>2</v>
      </c>
      <c r="W88" s="1">
        <f t="shared" si="39"/>
        <v>18</v>
      </c>
    </row>
    <row r="89" spans="1:23" ht="20.100000000000001" customHeight="1">
      <c r="A89" s="1" t="s">
        <v>18</v>
      </c>
      <c r="B89" s="1">
        <f>SUM(D89,V89)</f>
        <v>45</v>
      </c>
      <c r="C89" s="1">
        <f>SUM(E89,W89)</f>
        <v>145</v>
      </c>
      <c r="D89" s="1">
        <f>SUM(F89,H89,L89,N89,P89,R89,T89,J89)</f>
        <v>44</v>
      </c>
      <c r="E89" s="1">
        <f>SUM(G89,I89,M89,O89,Q89,S89,U89,K89)</f>
        <v>139</v>
      </c>
      <c r="F89" s="8">
        <v>7</v>
      </c>
      <c r="G89" s="8">
        <v>26</v>
      </c>
      <c r="H89" s="8">
        <v>1</v>
      </c>
      <c r="I89" s="8">
        <v>9</v>
      </c>
      <c r="J89" s="8">
        <v>0</v>
      </c>
      <c r="K89" s="8">
        <v>0</v>
      </c>
      <c r="L89" s="8">
        <v>1</v>
      </c>
      <c r="M89" s="8">
        <v>5</v>
      </c>
      <c r="N89" s="8">
        <v>0</v>
      </c>
      <c r="O89" s="8">
        <v>0</v>
      </c>
      <c r="P89" s="8">
        <v>32</v>
      </c>
      <c r="Q89" s="8">
        <v>93</v>
      </c>
      <c r="R89" s="8">
        <v>1</v>
      </c>
      <c r="S89" s="8">
        <v>2</v>
      </c>
      <c r="T89" s="8">
        <v>2</v>
      </c>
      <c r="U89" s="8">
        <v>4</v>
      </c>
      <c r="V89" s="8">
        <v>1</v>
      </c>
      <c r="W89" s="8">
        <v>6</v>
      </c>
    </row>
    <row r="90" spans="1:23" ht="20.100000000000001" customHeight="1">
      <c r="A90" s="1" t="s">
        <v>19</v>
      </c>
      <c r="B90" s="1">
        <f>SUM(D90,V90)</f>
        <v>58</v>
      </c>
      <c r="C90" s="1">
        <f>SUM(E90,W90)</f>
        <v>179</v>
      </c>
      <c r="D90" s="1">
        <f>SUM(F90,H90,L90,N90,P90,R90,T90,J90)</f>
        <v>57</v>
      </c>
      <c r="E90" s="1">
        <f>SUM(G90,I90,M90,O90,Q90,S90,U90,K90)</f>
        <v>167</v>
      </c>
      <c r="F90" s="8">
        <v>12</v>
      </c>
      <c r="G90" s="8">
        <v>20</v>
      </c>
      <c r="H90" s="8">
        <v>0</v>
      </c>
      <c r="I90" s="8">
        <v>5</v>
      </c>
      <c r="J90" s="8">
        <v>0</v>
      </c>
      <c r="K90" s="8">
        <v>0</v>
      </c>
      <c r="L90" s="8">
        <v>1</v>
      </c>
      <c r="M90" s="8">
        <v>5</v>
      </c>
      <c r="N90" s="8">
        <v>0</v>
      </c>
      <c r="O90" s="8">
        <v>0</v>
      </c>
      <c r="P90" s="8">
        <v>41</v>
      </c>
      <c r="Q90" s="8">
        <v>128</v>
      </c>
      <c r="R90" s="8">
        <v>2</v>
      </c>
      <c r="S90" s="8">
        <v>1</v>
      </c>
      <c r="T90" s="8">
        <v>1</v>
      </c>
      <c r="U90" s="8">
        <v>8</v>
      </c>
      <c r="V90" s="8">
        <v>1</v>
      </c>
      <c r="W90" s="8">
        <v>12</v>
      </c>
    </row>
    <row r="91" spans="1:23" ht="20.100000000000001" customHeight="1"/>
    <row r="92" spans="1:23" ht="20.100000000000001" customHeight="1">
      <c r="A92" s="7" t="s">
        <v>5</v>
      </c>
      <c r="B92" s="5">
        <f>B93+B94</f>
        <v>223</v>
      </c>
      <c r="C92" s="5">
        <f>C93+C94</f>
        <v>344</v>
      </c>
      <c r="D92" s="5">
        <f>D93+D94</f>
        <v>208</v>
      </c>
      <c r="E92" s="5">
        <f>E93+E94</f>
        <v>323</v>
      </c>
      <c r="F92" s="5">
        <f t="shared" ref="F92:W92" si="40">F93+F94</f>
        <v>6</v>
      </c>
      <c r="G92" s="5">
        <f t="shared" si="40"/>
        <v>20</v>
      </c>
      <c r="H92" s="5">
        <f t="shared" si="40"/>
        <v>18</v>
      </c>
      <c r="I92" s="5">
        <f t="shared" si="40"/>
        <v>25</v>
      </c>
      <c r="J92" s="5">
        <f t="shared" si="40"/>
        <v>0</v>
      </c>
      <c r="K92" s="5">
        <f t="shared" si="40"/>
        <v>0</v>
      </c>
      <c r="L92" s="5">
        <f t="shared" si="40"/>
        <v>12</v>
      </c>
      <c r="M92" s="5">
        <f t="shared" si="40"/>
        <v>26</v>
      </c>
      <c r="N92" s="5">
        <f t="shared" si="40"/>
        <v>0</v>
      </c>
      <c r="O92" s="5">
        <f t="shared" si="40"/>
        <v>1</v>
      </c>
      <c r="P92" s="5">
        <f t="shared" si="40"/>
        <v>154</v>
      </c>
      <c r="Q92" s="5">
        <f t="shared" si="40"/>
        <v>234</v>
      </c>
      <c r="R92" s="5">
        <f t="shared" si="40"/>
        <v>9</v>
      </c>
      <c r="S92" s="5">
        <f t="shared" si="40"/>
        <v>9</v>
      </c>
      <c r="T92" s="5">
        <f t="shared" si="40"/>
        <v>9</v>
      </c>
      <c r="U92" s="5">
        <f t="shared" si="40"/>
        <v>8</v>
      </c>
      <c r="V92" s="5">
        <f t="shared" si="40"/>
        <v>15</v>
      </c>
      <c r="W92" s="5">
        <f t="shared" si="40"/>
        <v>21</v>
      </c>
    </row>
    <row r="93" spans="1:23" ht="20.100000000000001" customHeight="1">
      <c r="A93" s="1" t="s">
        <v>18</v>
      </c>
      <c r="B93" s="1">
        <f>SUM(D93,V93)</f>
        <v>163</v>
      </c>
      <c r="C93" s="1">
        <f>SUM(E93,W93)</f>
        <v>255</v>
      </c>
      <c r="D93" s="1">
        <f>SUM(F93,H93,L93,N93,P93,R93,T93,J93)</f>
        <v>150</v>
      </c>
      <c r="E93" s="1">
        <f>SUM(G93,I93,M93,O93,Q93,S93,U93,K93)</f>
        <v>235</v>
      </c>
      <c r="F93" s="1">
        <f>F97+F101</f>
        <v>5</v>
      </c>
      <c r="G93" s="1">
        <f t="shared" ref="G93:W94" si="41">G97+G101</f>
        <v>15</v>
      </c>
      <c r="H93" s="1">
        <f t="shared" si="41"/>
        <v>12</v>
      </c>
      <c r="I93" s="1">
        <f t="shared" si="41"/>
        <v>18</v>
      </c>
      <c r="J93" s="1">
        <f t="shared" si="41"/>
        <v>0</v>
      </c>
      <c r="K93" s="1">
        <f t="shared" si="41"/>
        <v>0</v>
      </c>
      <c r="L93" s="1">
        <f t="shared" si="41"/>
        <v>7</v>
      </c>
      <c r="M93" s="1">
        <f t="shared" si="41"/>
        <v>18</v>
      </c>
      <c r="N93" s="1">
        <f t="shared" si="41"/>
        <v>0</v>
      </c>
      <c r="O93" s="1">
        <f t="shared" si="41"/>
        <v>1</v>
      </c>
      <c r="P93" s="1">
        <f t="shared" si="41"/>
        <v>112</v>
      </c>
      <c r="Q93" s="1">
        <f t="shared" si="41"/>
        <v>174</v>
      </c>
      <c r="R93" s="1">
        <f t="shared" si="41"/>
        <v>8</v>
      </c>
      <c r="S93" s="1">
        <f t="shared" si="41"/>
        <v>4</v>
      </c>
      <c r="T93" s="1">
        <f t="shared" si="41"/>
        <v>6</v>
      </c>
      <c r="U93" s="1">
        <f t="shared" si="41"/>
        <v>5</v>
      </c>
      <c r="V93" s="1">
        <f t="shared" si="41"/>
        <v>13</v>
      </c>
      <c r="W93" s="1">
        <f t="shared" si="41"/>
        <v>20</v>
      </c>
    </row>
    <row r="94" spans="1:23" ht="20.100000000000001" customHeight="1">
      <c r="A94" s="1" t="s">
        <v>19</v>
      </c>
      <c r="B94" s="1">
        <f>SUM(D94,V94)</f>
        <v>60</v>
      </c>
      <c r="C94" s="1">
        <f>SUM(E94,W94)</f>
        <v>89</v>
      </c>
      <c r="D94" s="1">
        <f>SUM(F94,H94,L94,N94,P94,R94,T94,J94)</f>
        <v>58</v>
      </c>
      <c r="E94" s="1">
        <f>SUM(G94,I94,M94,O94,Q94,S94,U94,K94)</f>
        <v>88</v>
      </c>
      <c r="F94" s="1">
        <f>F98+F102</f>
        <v>1</v>
      </c>
      <c r="G94" s="1">
        <f t="shared" si="41"/>
        <v>5</v>
      </c>
      <c r="H94" s="1">
        <f t="shared" si="41"/>
        <v>6</v>
      </c>
      <c r="I94" s="1">
        <f t="shared" si="41"/>
        <v>7</v>
      </c>
      <c r="J94" s="1">
        <f t="shared" si="41"/>
        <v>0</v>
      </c>
      <c r="K94" s="1">
        <f t="shared" si="41"/>
        <v>0</v>
      </c>
      <c r="L94" s="1">
        <f t="shared" si="41"/>
        <v>5</v>
      </c>
      <c r="M94" s="1">
        <f t="shared" si="41"/>
        <v>8</v>
      </c>
      <c r="N94" s="1">
        <f t="shared" si="41"/>
        <v>0</v>
      </c>
      <c r="O94" s="1">
        <f t="shared" si="41"/>
        <v>0</v>
      </c>
      <c r="P94" s="1">
        <f t="shared" si="41"/>
        <v>42</v>
      </c>
      <c r="Q94" s="1">
        <f t="shared" si="41"/>
        <v>60</v>
      </c>
      <c r="R94" s="1">
        <f t="shared" si="41"/>
        <v>1</v>
      </c>
      <c r="S94" s="1">
        <f t="shared" si="41"/>
        <v>5</v>
      </c>
      <c r="T94" s="1">
        <f t="shared" si="41"/>
        <v>3</v>
      </c>
      <c r="U94" s="1">
        <f t="shared" si="41"/>
        <v>3</v>
      </c>
      <c r="V94" s="1">
        <f t="shared" si="41"/>
        <v>2</v>
      </c>
      <c r="W94" s="1">
        <f t="shared" si="41"/>
        <v>1</v>
      </c>
    </row>
    <row r="95" spans="1:23" ht="20.100000000000001" customHeight="1"/>
    <row r="96" spans="1:23" ht="20.100000000000001" customHeight="1">
      <c r="A96" s="1" t="s">
        <v>35</v>
      </c>
      <c r="B96" s="1">
        <f>SUM(B97:B98)</f>
        <v>87</v>
      </c>
      <c r="C96" s="1">
        <f>SUM(C97:C98)</f>
        <v>95</v>
      </c>
      <c r="D96" s="1">
        <f>SUM(D97:D98)</f>
        <v>87</v>
      </c>
      <c r="E96" s="1">
        <f>SUM(E97:E98)</f>
        <v>95</v>
      </c>
      <c r="F96" s="1">
        <f t="shared" ref="F96:W96" si="42">F97+F98</f>
        <v>1</v>
      </c>
      <c r="G96" s="1">
        <f t="shared" si="42"/>
        <v>1</v>
      </c>
      <c r="H96" s="1">
        <f t="shared" si="42"/>
        <v>6</v>
      </c>
      <c r="I96" s="1">
        <f t="shared" si="42"/>
        <v>5</v>
      </c>
      <c r="J96" s="1">
        <f t="shared" si="42"/>
        <v>0</v>
      </c>
      <c r="K96" s="1">
        <f t="shared" si="42"/>
        <v>0</v>
      </c>
      <c r="L96" s="1">
        <f t="shared" si="42"/>
        <v>4</v>
      </c>
      <c r="M96" s="1">
        <f t="shared" si="42"/>
        <v>5</v>
      </c>
      <c r="N96" s="1">
        <f t="shared" si="42"/>
        <v>0</v>
      </c>
      <c r="O96" s="1">
        <f t="shared" si="42"/>
        <v>0</v>
      </c>
      <c r="P96" s="1">
        <f t="shared" si="42"/>
        <v>68</v>
      </c>
      <c r="Q96" s="1">
        <f t="shared" si="42"/>
        <v>79</v>
      </c>
      <c r="R96" s="1">
        <f t="shared" si="42"/>
        <v>6</v>
      </c>
      <c r="S96" s="1">
        <f t="shared" si="42"/>
        <v>2</v>
      </c>
      <c r="T96" s="1">
        <f t="shared" si="42"/>
        <v>2</v>
      </c>
      <c r="U96" s="1">
        <f t="shared" si="42"/>
        <v>3</v>
      </c>
      <c r="V96" s="1">
        <f t="shared" si="42"/>
        <v>0</v>
      </c>
      <c r="W96" s="1">
        <f t="shared" si="42"/>
        <v>0</v>
      </c>
    </row>
    <row r="97" spans="1:23" ht="20.100000000000001" customHeight="1">
      <c r="A97" s="1" t="s">
        <v>18</v>
      </c>
      <c r="B97" s="1">
        <f>SUM(D97,V97)</f>
        <v>73</v>
      </c>
      <c r="C97" s="1">
        <f>SUM(E97,W97)</f>
        <v>74</v>
      </c>
      <c r="D97" s="1">
        <f>SUM(F97,H97,L97,N97,P97,R97,T97,J97)</f>
        <v>73</v>
      </c>
      <c r="E97" s="1">
        <f>SUM(G97,I97,M97,O97,Q97,S97,U97,K97)</f>
        <v>74</v>
      </c>
      <c r="F97" s="8">
        <v>0</v>
      </c>
      <c r="G97" s="8">
        <v>1</v>
      </c>
      <c r="H97" s="8">
        <v>5</v>
      </c>
      <c r="I97" s="8">
        <v>2</v>
      </c>
      <c r="J97" s="8">
        <v>0</v>
      </c>
      <c r="K97" s="8">
        <v>0</v>
      </c>
      <c r="L97" s="8">
        <v>2</v>
      </c>
      <c r="M97" s="8">
        <v>2</v>
      </c>
      <c r="N97" s="8">
        <v>0</v>
      </c>
      <c r="O97" s="8">
        <v>0</v>
      </c>
      <c r="P97" s="8">
        <v>59</v>
      </c>
      <c r="Q97" s="8">
        <v>65</v>
      </c>
      <c r="R97" s="8">
        <v>6</v>
      </c>
      <c r="S97" s="8">
        <v>1</v>
      </c>
      <c r="T97" s="8">
        <v>1</v>
      </c>
      <c r="U97" s="8">
        <v>3</v>
      </c>
      <c r="V97" s="8">
        <v>0</v>
      </c>
      <c r="W97" s="8">
        <v>0</v>
      </c>
    </row>
    <row r="98" spans="1:23" ht="20.100000000000001" customHeight="1">
      <c r="A98" s="1" t="s">
        <v>19</v>
      </c>
      <c r="B98" s="1">
        <f>SUM(D98,V98)</f>
        <v>14</v>
      </c>
      <c r="C98" s="1">
        <f>SUM(E98,W98)</f>
        <v>21</v>
      </c>
      <c r="D98" s="1">
        <f>SUM(F98,H98,L98,N98,P98,R98,T98,J98)</f>
        <v>14</v>
      </c>
      <c r="E98" s="1">
        <f>SUM(G98,I98,M98,O98,Q98,S98,U98,K98)</f>
        <v>21</v>
      </c>
      <c r="F98" s="8">
        <v>1</v>
      </c>
      <c r="G98" s="8">
        <v>0</v>
      </c>
      <c r="H98" s="8">
        <v>1</v>
      </c>
      <c r="I98" s="8">
        <v>3</v>
      </c>
      <c r="J98" s="8">
        <v>0</v>
      </c>
      <c r="K98" s="8">
        <v>0</v>
      </c>
      <c r="L98" s="8">
        <v>2</v>
      </c>
      <c r="M98" s="8">
        <v>3</v>
      </c>
      <c r="N98" s="8">
        <v>0</v>
      </c>
      <c r="O98" s="8">
        <v>0</v>
      </c>
      <c r="P98" s="8">
        <v>9</v>
      </c>
      <c r="Q98" s="8">
        <v>14</v>
      </c>
      <c r="R98" s="8">
        <v>0</v>
      </c>
      <c r="S98" s="8">
        <v>1</v>
      </c>
      <c r="T98" s="8">
        <v>1</v>
      </c>
      <c r="U98" s="8">
        <v>0</v>
      </c>
      <c r="V98" s="8">
        <v>0</v>
      </c>
      <c r="W98" s="8">
        <v>0</v>
      </c>
    </row>
    <row r="99" spans="1:23" ht="20.100000000000001" customHeight="1"/>
    <row r="100" spans="1:23" ht="20.100000000000001" customHeight="1">
      <c r="A100" s="1" t="s">
        <v>36</v>
      </c>
      <c r="B100" s="1">
        <f>SUM(B101:B102)</f>
        <v>136</v>
      </c>
      <c r="C100" s="1">
        <f>SUM(C101:C102)</f>
        <v>249</v>
      </c>
      <c r="D100" s="1">
        <f>SUM(D101:D102)</f>
        <v>121</v>
      </c>
      <c r="E100" s="1">
        <f>SUM(E101:E102)</f>
        <v>228</v>
      </c>
      <c r="F100" s="1">
        <f t="shared" ref="F100:W100" si="43">F101+F102</f>
        <v>5</v>
      </c>
      <c r="G100" s="1">
        <f t="shared" si="43"/>
        <v>19</v>
      </c>
      <c r="H100" s="1">
        <f t="shared" si="43"/>
        <v>12</v>
      </c>
      <c r="I100" s="1">
        <f t="shared" si="43"/>
        <v>20</v>
      </c>
      <c r="J100" s="1">
        <f t="shared" si="43"/>
        <v>0</v>
      </c>
      <c r="K100" s="1">
        <f t="shared" si="43"/>
        <v>0</v>
      </c>
      <c r="L100" s="1">
        <f t="shared" si="43"/>
        <v>8</v>
      </c>
      <c r="M100" s="1">
        <f t="shared" si="43"/>
        <v>21</v>
      </c>
      <c r="N100" s="1">
        <f t="shared" si="43"/>
        <v>0</v>
      </c>
      <c r="O100" s="1">
        <f t="shared" si="43"/>
        <v>1</v>
      </c>
      <c r="P100" s="1">
        <f t="shared" si="43"/>
        <v>86</v>
      </c>
      <c r="Q100" s="1">
        <f t="shared" si="43"/>
        <v>155</v>
      </c>
      <c r="R100" s="1">
        <f t="shared" si="43"/>
        <v>3</v>
      </c>
      <c r="S100" s="1">
        <f t="shared" si="43"/>
        <v>7</v>
      </c>
      <c r="T100" s="1">
        <f t="shared" si="43"/>
        <v>7</v>
      </c>
      <c r="U100" s="1">
        <f t="shared" si="43"/>
        <v>5</v>
      </c>
      <c r="V100" s="1">
        <f t="shared" si="43"/>
        <v>15</v>
      </c>
      <c r="W100" s="1">
        <f t="shared" si="43"/>
        <v>21</v>
      </c>
    </row>
    <row r="101" spans="1:23" ht="20.100000000000001" customHeight="1">
      <c r="A101" s="1" t="s">
        <v>18</v>
      </c>
      <c r="B101" s="1">
        <f>SUM(D101,V101)</f>
        <v>90</v>
      </c>
      <c r="C101" s="1">
        <f>SUM(E101,W101)</f>
        <v>181</v>
      </c>
      <c r="D101" s="1">
        <f>SUM(F101,H101,L101,N101,P101,R101,T101,J101)</f>
        <v>77</v>
      </c>
      <c r="E101" s="1">
        <f>SUM(G101,I101,M101,O101,Q101,S101,U101,K101)</f>
        <v>161</v>
      </c>
      <c r="F101" s="8">
        <v>5</v>
      </c>
      <c r="G101" s="8">
        <v>14</v>
      </c>
      <c r="H101" s="8">
        <v>7</v>
      </c>
      <c r="I101" s="8">
        <v>16</v>
      </c>
      <c r="J101" s="8">
        <v>0</v>
      </c>
      <c r="K101" s="8">
        <v>0</v>
      </c>
      <c r="L101" s="8">
        <v>5</v>
      </c>
      <c r="M101" s="8">
        <v>16</v>
      </c>
      <c r="N101" s="8">
        <v>0</v>
      </c>
      <c r="O101" s="8">
        <v>1</v>
      </c>
      <c r="P101" s="8">
        <v>53</v>
      </c>
      <c r="Q101" s="8">
        <v>109</v>
      </c>
      <c r="R101" s="8">
        <v>2</v>
      </c>
      <c r="S101" s="8">
        <v>3</v>
      </c>
      <c r="T101" s="8">
        <v>5</v>
      </c>
      <c r="U101" s="8">
        <v>2</v>
      </c>
      <c r="V101" s="8">
        <v>13</v>
      </c>
      <c r="W101" s="8">
        <v>20</v>
      </c>
    </row>
    <row r="102" spans="1:23" ht="20.100000000000001" customHeight="1">
      <c r="A102" s="1" t="s">
        <v>19</v>
      </c>
      <c r="B102" s="1">
        <f>SUM(D102,V102)</f>
        <v>46</v>
      </c>
      <c r="C102" s="1">
        <f>SUM(E102,W102)</f>
        <v>68</v>
      </c>
      <c r="D102" s="1">
        <f>SUM(F102,H102,L102,N102,P102,R102,T102,J102)</f>
        <v>44</v>
      </c>
      <c r="E102" s="1">
        <f>SUM(G102,I102,M102,O102,Q102,S102,U102,K102)</f>
        <v>67</v>
      </c>
      <c r="F102" s="8">
        <v>0</v>
      </c>
      <c r="G102" s="8">
        <v>5</v>
      </c>
      <c r="H102" s="8">
        <v>5</v>
      </c>
      <c r="I102" s="8">
        <v>4</v>
      </c>
      <c r="J102" s="8">
        <v>0</v>
      </c>
      <c r="K102" s="8">
        <v>0</v>
      </c>
      <c r="L102" s="8">
        <v>3</v>
      </c>
      <c r="M102" s="8">
        <v>5</v>
      </c>
      <c r="N102" s="8">
        <v>0</v>
      </c>
      <c r="O102" s="8">
        <v>0</v>
      </c>
      <c r="P102" s="8">
        <v>33</v>
      </c>
      <c r="Q102" s="8">
        <v>46</v>
      </c>
      <c r="R102" s="8">
        <v>1</v>
      </c>
      <c r="S102" s="8">
        <v>4</v>
      </c>
      <c r="T102" s="8">
        <v>2</v>
      </c>
      <c r="U102" s="8">
        <v>3</v>
      </c>
      <c r="V102" s="8">
        <v>2</v>
      </c>
      <c r="W102" s="8">
        <v>1</v>
      </c>
    </row>
    <row r="103" spans="1:23" ht="20.100000000000001" customHeight="1"/>
    <row r="104" spans="1:23" ht="20.100000000000001" customHeight="1">
      <c r="A104" s="7" t="s">
        <v>6</v>
      </c>
      <c r="B104" s="5">
        <f>B105+B106</f>
        <v>2490</v>
      </c>
      <c r="C104" s="5">
        <f>C105+C106</f>
        <v>6424</v>
      </c>
      <c r="D104" s="5">
        <f>D105+D106</f>
        <v>1693</v>
      </c>
      <c r="E104" s="5">
        <f>E105+E106</f>
        <v>4792</v>
      </c>
      <c r="F104" s="5">
        <f t="shared" ref="F104:W104" si="44">F105+F106</f>
        <v>294</v>
      </c>
      <c r="G104" s="5">
        <f t="shared" si="44"/>
        <v>686</v>
      </c>
      <c r="H104" s="5">
        <f t="shared" si="44"/>
        <v>37</v>
      </c>
      <c r="I104" s="5">
        <f t="shared" si="44"/>
        <v>159</v>
      </c>
      <c r="J104" s="5">
        <f t="shared" si="44"/>
        <v>2</v>
      </c>
      <c r="K104" s="5">
        <f t="shared" si="44"/>
        <v>0</v>
      </c>
      <c r="L104" s="5">
        <f t="shared" si="44"/>
        <v>95</v>
      </c>
      <c r="M104" s="5">
        <f t="shared" si="44"/>
        <v>207</v>
      </c>
      <c r="N104" s="5">
        <f t="shared" si="44"/>
        <v>1</v>
      </c>
      <c r="O104" s="5">
        <f t="shared" si="44"/>
        <v>8</v>
      </c>
      <c r="P104" s="5">
        <f t="shared" si="44"/>
        <v>1084</v>
      </c>
      <c r="Q104" s="5">
        <f t="shared" si="44"/>
        <v>3339</v>
      </c>
      <c r="R104" s="5">
        <f t="shared" si="44"/>
        <v>42</v>
      </c>
      <c r="S104" s="5">
        <f t="shared" si="44"/>
        <v>186</v>
      </c>
      <c r="T104" s="5">
        <f t="shared" si="44"/>
        <v>138</v>
      </c>
      <c r="U104" s="5">
        <f t="shared" si="44"/>
        <v>207</v>
      </c>
      <c r="V104" s="5">
        <f t="shared" si="44"/>
        <v>797</v>
      </c>
      <c r="W104" s="5">
        <f t="shared" si="44"/>
        <v>1632</v>
      </c>
    </row>
    <row r="105" spans="1:23" ht="20.100000000000001" customHeight="1">
      <c r="A105" s="1" t="s">
        <v>18</v>
      </c>
      <c r="B105" s="1">
        <f>SUM(D105,V105)</f>
        <v>641</v>
      </c>
      <c r="C105" s="1">
        <f>SUM(E105,W105)</f>
        <v>1364</v>
      </c>
      <c r="D105" s="1">
        <f>SUM(F105,H105,L105,N105,P105,R105,T105,J105)</f>
        <v>417</v>
      </c>
      <c r="E105" s="1">
        <f>SUM(G105,I105,M105,O105,Q105,S105,U105,K105)</f>
        <v>1020</v>
      </c>
      <c r="F105" s="1">
        <f t="shared" ref="F105:W105" si="45">F109+F113+F117</f>
        <v>69</v>
      </c>
      <c r="G105" s="1">
        <f t="shared" si="45"/>
        <v>149</v>
      </c>
      <c r="H105" s="1">
        <f t="shared" si="45"/>
        <v>13</v>
      </c>
      <c r="I105" s="1">
        <f t="shared" si="45"/>
        <v>55</v>
      </c>
      <c r="J105" s="1">
        <f t="shared" si="45"/>
        <v>0</v>
      </c>
      <c r="K105" s="1">
        <f t="shared" si="45"/>
        <v>0</v>
      </c>
      <c r="L105" s="1">
        <f t="shared" si="45"/>
        <v>22</v>
      </c>
      <c r="M105" s="1">
        <f t="shared" si="45"/>
        <v>50</v>
      </c>
      <c r="N105" s="1">
        <f t="shared" si="45"/>
        <v>1</v>
      </c>
      <c r="O105" s="1">
        <f t="shared" si="45"/>
        <v>1</v>
      </c>
      <c r="P105" s="1">
        <f t="shared" si="45"/>
        <v>272</v>
      </c>
      <c r="Q105" s="1">
        <f t="shared" si="45"/>
        <v>667</v>
      </c>
      <c r="R105" s="1">
        <f t="shared" si="45"/>
        <v>7</v>
      </c>
      <c r="S105" s="1">
        <f t="shared" si="45"/>
        <v>48</v>
      </c>
      <c r="T105" s="1">
        <f t="shared" si="45"/>
        <v>33</v>
      </c>
      <c r="U105" s="1">
        <f t="shared" si="45"/>
        <v>50</v>
      </c>
      <c r="V105" s="1">
        <f t="shared" si="45"/>
        <v>224</v>
      </c>
      <c r="W105" s="1">
        <f t="shared" si="45"/>
        <v>344</v>
      </c>
    </row>
    <row r="106" spans="1:23" ht="20.100000000000001" customHeight="1">
      <c r="A106" s="1" t="s">
        <v>19</v>
      </c>
      <c r="B106" s="1">
        <f>SUM(D106,V106)</f>
        <v>1849</v>
      </c>
      <c r="C106" s="1">
        <f>SUM(E106,W106)</f>
        <v>5060</v>
      </c>
      <c r="D106" s="1">
        <f>SUM(F106,H106,L106,N106,P106,R106,T106,J106)</f>
        <v>1276</v>
      </c>
      <c r="E106" s="1">
        <f>SUM(G106,I106,M106,O106,Q106,S106,U106,K106)</f>
        <v>3772</v>
      </c>
      <c r="F106" s="1">
        <f t="shared" ref="F106:W106" si="46">F110+F114+F118</f>
        <v>225</v>
      </c>
      <c r="G106" s="1">
        <f t="shared" si="46"/>
        <v>537</v>
      </c>
      <c r="H106" s="1">
        <f t="shared" si="46"/>
        <v>24</v>
      </c>
      <c r="I106" s="1">
        <f t="shared" si="46"/>
        <v>104</v>
      </c>
      <c r="J106" s="1">
        <f t="shared" si="46"/>
        <v>2</v>
      </c>
      <c r="K106" s="1">
        <f t="shared" si="46"/>
        <v>0</v>
      </c>
      <c r="L106" s="1">
        <f t="shared" si="46"/>
        <v>73</v>
      </c>
      <c r="M106" s="1">
        <f t="shared" si="46"/>
        <v>157</v>
      </c>
      <c r="N106" s="1">
        <f t="shared" si="46"/>
        <v>0</v>
      </c>
      <c r="O106" s="1">
        <f t="shared" si="46"/>
        <v>7</v>
      </c>
      <c r="P106" s="1">
        <f t="shared" si="46"/>
        <v>812</v>
      </c>
      <c r="Q106" s="1">
        <f t="shared" si="46"/>
        <v>2672</v>
      </c>
      <c r="R106" s="1">
        <f t="shared" si="46"/>
        <v>35</v>
      </c>
      <c r="S106" s="1">
        <f t="shared" si="46"/>
        <v>138</v>
      </c>
      <c r="T106" s="1">
        <f t="shared" si="46"/>
        <v>105</v>
      </c>
      <c r="U106" s="1">
        <f t="shared" si="46"/>
        <v>157</v>
      </c>
      <c r="V106" s="1">
        <f t="shared" si="46"/>
        <v>573</v>
      </c>
      <c r="W106" s="1">
        <f t="shared" si="46"/>
        <v>1288</v>
      </c>
    </row>
    <row r="107" spans="1:23" ht="20.100000000000001" customHeight="1"/>
    <row r="108" spans="1:23" ht="20.100000000000001" customHeight="1">
      <c r="A108" s="1" t="s">
        <v>35</v>
      </c>
      <c r="B108" s="1">
        <f>SUM(B109:B110)</f>
        <v>1488</v>
      </c>
      <c r="C108" s="1">
        <f>SUM(C109:C110)</f>
        <v>4269</v>
      </c>
      <c r="D108" s="1">
        <f>SUM(D109:D110)</f>
        <v>1247</v>
      </c>
      <c r="E108" s="1">
        <f>SUM(E109:E110)</f>
        <v>3843</v>
      </c>
      <c r="F108" s="1">
        <f t="shared" ref="F108:W108" si="47">F109+F110</f>
        <v>221</v>
      </c>
      <c r="G108" s="1">
        <f t="shared" si="47"/>
        <v>553</v>
      </c>
      <c r="H108" s="1">
        <f t="shared" si="47"/>
        <v>27</v>
      </c>
      <c r="I108" s="1">
        <f t="shared" si="47"/>
        <v>127</v>
      </c>
      <c r="J108" s="1">
        <f t="shared" si="47"/>
        <v>0</v>
      </c>
      <c r="K108" s="1">
        <f t="shared" si="47"/>
        <v>0</v>
      </c>
      <c r="L108" s="1">
        <f t="shared" si="47"/>
        <v>59</v>
      </c>
      <c r="M108" s="1">
        <f t="shared" si="47"/>
        <v>152</v>
      </c>
      <c r="N108" s="1">
        <f t="shared" si="47"/>
        <v>1</v>
      </c>
      <c r="O108" s="1">
        <f t="shared" si="47"/>
        <v>6</v>
      </c>
      <c r="P108" s="1">
        <f t="shared" si="47"/>
        <v>798</v>
      </c>
      <c r="Q108" s="1">
        <f t="shared" si="47"/>
        <v>2681</v>
      </c>
      <c r="R108" s="1">
        <f t="shared" si="47"/>
        <v>36</v>
      </c>
      <c r="S108" s="1">
        <f t="shared" si="47"/>
        <v>157</v>
      </c>
      <c r="T108" s="1">
        <f t="shared" si="47"/>
        <v>105</v>
      </c>
      <c r="U108" s="1">
        <f t="shared" si="47"/>
        <v>167</v>
      </c>
      <c r="V108" s="1">
        <f t="shared" si="47"/>
        <v>241</v>
      </c>
      <c r="W108" s="1">
        <f t="shared" si="47"/>
        <v>426</v>
      </c>
    </row>
    <row r="109" spans="1:23" ht="20.100000000000001" customHeight="1">
      <c r="A109" s="1" t="s">
        <v>18</v>
      </c>
      <c r="B109" s="1">
        <f>SUM(D109,V109)</f>
        <v>405</v>
      </c>
      <c r="C109" s="1">
        <f>SUM(E109,W109)</f>
        <v>923</v>
      </c>
      <c r="D109" s="1">
        <f>SUM(F109,H109,L109,N109,P109,R109,T109,J109)</f>
        <v>323</v>
      </c>
      <c r="E109" s="1">
        <f>SUM(G109,I109,M109,O109,Q109,S109,U109,K109)</f>
        <v>835</v>
      </c>
      <c r="F109" s="8">
        <v>55</v>
      </c>
      <c r="G109" s="8">
        <v>111</v>
      </c>
      <c r="H109" s="8">
        <v>10</v>
      </c>
      <c r="I109" s="8">
        <v>44</v>
      </c>
      <c r="J109" s="8">
        <v>0</v>
      </c>
      <c r="K109" s="8">
        <v>0</v>
      </c>
      <c r="L109" s="8">
        <v>13</v>
      </c>
      <c r="M109" s="8">
        <v>37</v>
      </c>
      <c r="N109" s="8">
        <v>1</v>
      </c>
      <c r="O109" s="8">
        <v>1</v>
      </c>
      <c r="P109" s="8">
        <v>211</v>
      </c>
      <c r="Q109" s="8">
        <v>557</v>
      </c>
      <c r="R109" s="8">
        <v>7</v>
      </c>
      <c r="S109" s="8">
        <v>40</v>
      </c>
      <c r="T109" s="8">
        <v>26</v>
      </c>
      <c r="U109" s="8">
        <v>45</v>
      </c>
      <c r="V109" s="8">
        <v>82</v>
      </c>
      <c r="W109" s="8">
        <v>88</v>
      </c>
    </row>
    <row r="110" spans="1:23" ht="20.100000000000001" customHeight="1">
      <c r="A110" s="1" t="s">
        <v>19</v>
      </c>
      <c r="B110" s="1">
        <f>SUM(D110,V110)</f>
        <v>1083</v>
      </c>
      <c r="C110" s="1">
        <f>SUM(E110,W110)</f>
        <v>3346</v>
      </c>
      <c r="D110" s="1">
        <f>SUM(F110,H110,L110,N110,P110,R110,T110,J110)</f>
        <v>924</v>
      </c>
      <c r="E110" s="1">
        <f>SUM(G110,I110,M110,O110,Q110,S110,U110,K110)</f>
        <v>3008</v>
      </c>
      <c r="F110" s="8">
        <v>166</v>
      </c>
      <c r="G110" s="8">
        <v>442</v>
      </c>
      <c r="H110" s="8">
        <v>17</v>
      </c>
      <c r="I110" s="8">
        <v>83</v>
      </c>
      <c r="J110" s="8">
        <v>0</v>
      </c>
      <c r="K110" s="8">
        <v>0</v>
      </c>
      <c r="L110" s="8">
        <v>46</v>
      </c>
      <c r="M110" s="8">
        <v>115</v>
      </c>
      <c r="N110" s="8">
        <v>0</v>
      </c>
      <c r="O110" s="8">
        <v>5</v>
      </c>
      <c r="P110" s="8">
        <v>587</v>
      </c>
      <c r="Q110" s="8">
        <v>2124</v>
      </c>
      <c r="R110" s="8">
        <v>29</v>
      </c>
      <c r="S110" s="8">
        <v>117</v>
      </c>
      <c r="T110" s="8">
        <v>79</v>
      </c>
      <c r="U110" s="8">
        <v>122</v>
      </c>
      <c r="V110" s="8">
        <v>159</v>
      </c>
      <c r="W110" s="8">
        <v>338</v>
      </c>
    </row>
    <row r="111" spans="1:23" ht="20.100000000000001" customHeight="1"/>
    <row r="112" spans="1:23" ht="20.100000000000001" customHeight="1">
      <c r="A112" s="1" t="s">
        <v>36</v>
      </c>
      <c r="B112" s="1">
        <f>SUM(B113:B114)</f>
        <v>860</v>
      </c>
      <c r="C112" s="1">
        <f>SUM(C113:C114)</f>
        <v>1893</v>
      </c>
      <c r="D112" s="1">
        <f>SUM(D113:D114)</f>
        <v>351</v>
      </c>
      <c r="E112" s="1">
        <f>SUM(E113:E114)</f>
        <v>787</v>
      </c>
      <c r="F112" s="1">
        <f t="shared" ref="F112:W112" si="48">F113+F114</f>
        <v>65</v>
      </c>
      <c r="G112" s="1">
        <f t="shared" si="48"/>
        <v>112</v>
      </c>
      <c r="H112" s="1">
        <f t="shared" si="48"/>
        <v>9</v>
      </c>
      <c r="I112" s="1">
        <f t="shared" si="48"/>
        <v>28</v>
      </c>
      <c r="J112" s="1">
        <f t="shared" si="48"/>
        <v>1</v>
      </c>
      <c r="K112" s="1">
        <f t="shared" si="48"/>
        <v>0</v>
      </c>
      <c r="L112" s="1">
        <f t="shared" si="48"/>
        <v>25</v>
      </c>
      <c r="M112" s="1">
        <f t="shared" si="48"/>
        <v>46</v>
      </c>
      <c r="N112" s="1">
        <f t="shared" si="48"/>
        <v>0</v>
      </c>
      <c r="O112" s="1">
        <f t="shared" si="48"/>
        <v>2</v>
      </c>
      <c r="P112" s="1">
        <f t="shared" si="48"/>
        <v>227</v>
      </c>
      <c r="Q112" s="1">
        <f t="shared" si="48"/>
        <v>557</v>
      </c>
      <c r="R112" s="1">
        <f t="shared" si="48"/>
        <v>4</v>
      </c>
      <c r="S112" s="1">
        <f t="shared" si="48"/>
        <v>28</v>
      </c>
      <c r="T112" s="1">
        <f t="shared" si="48"/>
        <v>20</v>
      </c>
      <c r="U112" s="1">
        <f t="shared" si="48"/>
        <v>14</v>
      </c>
      <c r="V112" s="1">
        <f t="shared" si="48"/>
        <v>509</v>
      </c>
      <c r="W112" s="1">
        <f t="shared" si="48"/>
        <v>1106</v>
      </c>
    </row>
    <row r="113" spans="1:23" ht="20.100000000000001" customHeight="1">
      <c r="A113" s="1" t="s">
        <v>18</v>
      </c>
      <c r="B113" s="1">
        <f>SUM(D113,V113)</f>
        <v>214</v>
      </c>
      <c r="C113" s="1">
        <f>SUM(E113,W113)</f>
        <v>412</v>
      </c>
      <c r="D113" s="1">
        <f>SUM(F113,H113,L113,N113,P113,R113,T113,J113)</f>
        <v>75</v>
      </c>
      <c r="E113" s="1">
        <f>SUM(G113,I113,M113,O113,Q113,S113,U113,K113)</f>
        <v>162</v>
      </c>
      <c r="F113" s="8">
        <v>13</v>
      </c>
      <c r="G113" s="8">
        <v>31</v>
      </c>
      <c r="H113" s="8">
        <v>3</v>
      </c>
      <c r="I113" s="8">
        <v>9</v>
      </c>
      <c r="J113" s="8">
        <v>0</v>
      </c>
      <c r="K113" s="8">
        <v>0</v>
      </c>
      <c r="L113" s="8">
        <v>8</v>
      </c>
      <c r="M113" s="8">
        <v>11</v>
      </c>
      <c r="N113" s="8">
        <v>0</v>
      </c>
      <c r="O113" s="8">
        <v>0</v>
      </c>
      <c r="P113" s="8">
        <v>47</v>
      </c>
      <c r="Q113" s="8">
        <v>102</v>
      </c>
      <c r="R113" s="8">
        <v>0</v>
      </c>
      <c r="S113" s="8">
        <v>8</v>
      </c>
      <c r="T113" s="8">
        <v>4</v>
      </c>
      <c r="U113" s="8">
        <v>1</v>
      </c>
      <c r="V113" s="8">
        <v>139</v>
      </c>
      <c r="W113" s="8">
        <v>250</v>
      </c>
    </row>
    <row r="114" spans="1:23" ht="20.100000000000001" customHeight="1">
      <c r="A114" s="1" t="s">
        <v>19</v>
      </c>
      <c r="B114" s="1">
        <f>SUM(D114,V114)</f>
        <v>646</v>
      </c>
      <c r="C114" s="1">
        <f>SUM(E114,W114)</f>
        <v>1481</v>
      </c>
      <c r="D114" s="1">
        <f>SUM(F114,H114,L114,N114,P114,R114,T114,J114)</f>
        <v>276</v>
      </c>
      <c r="E114" s="1">
        <f>SUM(G114,I114,M114,O114,Q114,S114,U114,K114)</f>
        <v>625</v>
      </c>
      <c r="F114" s="8">
        <v>52</v>
      </c>
      <c r="G114" s="8">
        <v>81</v>
      </c>
      <c r="H114" s="8">
        <v>6</v>
      </c>
      <c r="I114" s="8">
        <v>19</v>
      </c>
      <c r="J114" s="8">
        <v>1</v>
      </c>
      <c r="K114" s="8">
        <v>0</v>
      </c>
      <c r="L114" s="8">
        <v>17</v>
      </c>
      <c r="M114" s="8">
        <v>35</v>
      </c>
      <c r="N114" s="8">
        <v>0</v>
      </c>
      <c r="O114" s="8">
        <v>2</v>
      </c>
      <c r="P114" s="8">
        <v>180</v>
      </c>
      <c r="Q114" s="8">
        <v>455</v>
      </c>
      <c r="R114" s="8">
        <v>4</v>
      </c>
      <c r="S114" s="8">
        <v>20</v>
      </c>
      <c r="T114" s="8">
        <v>16</v>
      </c>
      <c r="U114" s="8">
        <v>13</v>
      </c>
      <c r="V114" s="8">
        <v>370</v>
      </c>
      <c r="W114" s="8">
        <v>856</v>
      </c>
    </row>
    <row r="115" spans="1:23" ht="20.100000000000001" customHeight="1"/>
    <row r="116" spans="1:23" ht="20.100000000000001" customHeight="1">
      <c r="A116" s="1" t="s">
        <v>37</v>
      </c>
      <c r="B116" s="1">
        <f>SUM(B117:B118)</f>
        <v>142</v>
      </c>
      <c r="C116" s="1">
        <f>SUM(C117:C118)</f>
        <v>262</v>
      </c>
      <c r="D116" s="1">
        <f>SUM(D117:D118)</f>
        <v>95</v>
      </c>
      <c r="E116" s="1">
        <f>SUM(E117:E118)</f>
        <v>162</v>
      </c>
      <c r="F116" s="1">
        <f t="shared" ref="F116:W116" si="49">F117+F118</f>
        <v>8</v>
      </c>
      <c r="G116" s="1">
        <f t="shared" si="49"/>
        <v>21</v>
      </c>
      <c r="H116" s="1">
        <f t="shared" si="49"/>
        <v>1</v>
      </c>
      <c r="I116" s="1">
        <f t="shared" si="49"/>
        <v>4</v>
      </c>
      <c r="J116" s="1">
        <f t="shared" si="49"/>
        <v>1</v>
      </c>
      <c r="K116" s="1">
        <f t="shared" si="49"/>
        <v>0</v>
      </c>
      <c r="L116" s="1">
        <f t="shared" si="49"/>
        <v>11</v>
      </c>
      <c r="M116" s="1">
        <f t="shared" si="49"/>
        <v>9</v>
      </c>
      <c r="N116" s="1">
        <f t="shared" si="49"/>
        <v>0</v>
      </c>
      <c r="O116" s="1">
        <f t="shared" si="49"/>
        <v>0</v>
      </c>
      <c r="P116" s="1">
        <f t="shared" si="49"/>
        <v>59</v>
      </c>
      <c r="Q116" s="1">
        <f t="shared" si="49"/>
        <v>101</v>
      </c>
      <c r="R116" s="1">
        <f t="shared" si="49"/>
        <v>2</v>
      </c>
      <c r="S116" s="1">
        <f t="shared" si="49"/>
        <v>1</v>
      </c>
      <c r="T116" s="1">
        <f t="shared" si="49"/>
        <v>13</v>
      </c>
      <c r="U116" s="1">
        <f t="shared" si="49"/>
        <v>26</v>
      </c>
      <c r="V116" s="1">
        <f t="shared" si="49"/>
        <v>47</v>
      </c>
      <c r="W116" s="1">
        <f t="shared" si="49"/>
        <v>100</v>
      </c>
    </row>
    <row r="117" spans="1:23" ht="20.100000000000001" customHeight="1">
      <c r="A117" s="1" t="s">
        <v>18</v>
      </c>
      <c r="B117" s="1">
        <f>SUM(D117,V117)</f>
        <v>22</v>
      </c>
      <c r="C117" s="1">
        <f>SUM(E117,W117)</f>
        <v>29</v>
      </c>
      <c r="D117" s="1">
        <f>SUM(F117,H117,L117,N117,P117,R117,T117,J117)</f>
        <v>19</v>
      </c>
      <c r="E117" s="1">
        <f>SUM(G117,I117,M117,O117,Q117,S117,U117,K117)</f>
        <v>23</v>
      </c>
      <c r="F117" s="8">
        <v>1</v>
      </c>
      <c r="G117" s="8">
        <v>7</v>
      </c>
      <c r="H117" s="8">
        <v>0</v>
      </c>
      <c r="I117" s="8">
        <v>2</v>
      </c>
      <c r="J117" s="8">
        <v>0</v>
      </c>
      <c r="K117" s="8">
        <v>0</v>
      </c>
      <c r="L117" s="8">
        <v>1</v>
      </c>
      <c r="M117" s="8">
        <v>2</v>
      </c>
      <c r="N117" s="8">
        <v>0</v>
      </c>
      <c r="O117" s="8">
        <v>0</v>
      </c>
      <c r="P117" s="8">
        <v>14</v>
      </c>
      <c r="Q117" s="8">
        <v>8</v>
      </c>
      <c r="R117" s="8">
        <v>0</v>
      </c>
      <c r="S117" s="8">
        <v>0</v>
      </c>
      <c r="T117" s="8">
        <v>3</v>
      </c>
      <c r="U117" s="8">
        <v>4</v>
      </c>
      <c r="V117" s="8">
        <v>3</v>
      </c>
      <c r="W117" s="8">
        <v>6</v>
      </c>
    </row>
    <row r="118" spans="1:23" ht="20.100000000000001" customHeight="1">
      <c r="A118" s="1" t="s">
        <v>19</v>
      </c>
      <c r="B118" s="1">
        <f>SUM(D118,V118)</f>
        <v>120</v>
      </c>
      <c r="C118" s="1">
        <f>SUM(E118,W118)</f>
        <v>233</v>
      </c>
      <c r="D118" s="1">
        <f>SUM(F118,H118,L118,N118,P118,R118,T118,J118)</f>
        <v>76</v>
      </c>
      <c r="E118" s="1">
        <f>SUM(G118,I118,M118,O118,Q118,S118,U118,K118)</f>
        <v>139</v>
      </c>
      <c r="F118" s="8">
        <v>7</v>
      </c>
      <c r="G118" s="8">
        <v>14</v>
      </c>
      <c r="H118" s="8">
        <v>1</v>
      </c>
      <c r="I118" s="8">
        <v>2</v>
      </c>
      <c r="J118" s="8">
        <v>1</v>
      </c>
      <c r="K118" s="8">
        <v>0</v>
      </c>
      <c r="L118" s="8">
        <v>10</v>
      </c>
      <c r="M118" s="8">
        <v>7</v>
      </c>
      <c r="N118" s="8">
        <v>0</v>
      </c>
      <c r="O118" s="8">
        <v>0</v>
      </c>
      <c r="P118" s="8">
        <v>45</v>
      </c>
      <c r="Q118" s="8">
        <v>93</v>
      </c>
      <c r="R118" s="8">
        <v>2</v>
      </c>
      <c r="S118" s="8">
        <v>1</v>
      </c>
      <c r="T118" s="8">
        <v>10</v>
      </c>
      <c r="U118" s="8">
        <v>22</v>
      </c>
      <c r="V118" s="8">
        <v>44</v>
      </c>
      <c r="W118" s="8">
        <v>94</v>
      </c>
    </row>
    <row r="119" spans="1:23" ht="20.100000000000001" customHeight="1"/>
    <row r="120" spans="1:23" ht="20.100000000000001" customHeight="1">
      <c r="A120" s="7" t="s">
        <v>7</v>
      </c>
      <c r="B120" s="5">
        <f>B121+B122</f>
        <v>137</v>
      </c>
      <c r="C120" s="5">
        <f>C121+C122</f>
        <v>347</v>
      </c>
      <c r="D120" s="5">
        <f>D121+D122</f>
        <v>105</v>
      </c>
      <c r="E120" s="5">
        <f>E121+E122</f>
        <v>271</v>
      </c>
      <c r="F120" s="5">
        <f t="shared" ref="F120:W120" si="50">F121+F122</f>
        <v>12</v>
      </c>
      <c r="G120" s="5">
        <f t="shared" si="50"/>
        <v>33</v>
      </c>
      <c r="H120" s="5">
        <f t="shared" si="50"/>
        <v>7</v>
      </c>
      <c r="I120" s="5">
        <f t="shared" si="50"/>
        <v>28</v>
      </c>
      <c r="J120" s="5">
        <f t="shared" si="50"/>
        <v>0</v>
      </c>
      <c r="K120" s="5">
        <f t="shared" si="50"/>
        <v>0</v>
      </c>
      <c r="L120" s="5">
        <f t="shared" si="50"/>
        <v>16</v>
      </c>
      <c r="M120" s="5">
        <f t="shared" si="50"/>
        <v>20</v>
      </c>
      <c r="N120" s="5">
        <f t="shared" si="50"/>
        <v>0</v>
      </c>
      <c r="O120" s="5">
        <f t="shared" si="50"/>
        <v>1</v>
      </c>
      <c r="P120" s="5">
        <f t="shared" si="50"/>
        <v>62</v>
      </c>
      <c r="Q120" s="5">
        <f t="shared" si="50"/>
        <v>178</v>
      </c>
      <c r="R120" s="5">
        <f t="shared" si="50"/>
        <v>1</v>
      </c>
      <c r="S120" s="5">
        <f t="shared" si="50"/>
        <v>10</v>
      </c>
      <c r="T120" s="5">
        <f t="shared" si="50"/>
        <v>7</v>
      </c>
      <c r="U120" s="5">
        <f t="shared" si="50"/>
        <v>1</v>
      </c>
      <c r="V120" s="5">
        <f t="shared" si="50"/>
        <v>32</v>
      </c>
      <c r="W120" s="5">
        <f t="shared" si="50"/>
        <v>76</v>
      </c>
    </row>
    <row r="121" spans="1:23" ht="20.100000000000001" customHeight="1">
      <c r="A121" s="9" t="s">
        <v>18</v>
      </c>
      <c r="B121" s="1">
        <f>SUM(D121,V121)</f>
        <v>73</v>
      </c>
      <c r="C121" s="1">
        <f>SUM(E121,W121)</f>
        <v>202</v>
      </c>
      <c r="D121" s="1">
        <f>SUM(F121,H121,L121,N121,P121,R121,T121,J121)</f>
        <v>54</v>
      </c>
      <c r="E121" s="1">
        <f>SUM(G121,I121,M121,O121,Q121,S121,U121,K121)</f>
        <v>162</v>
      </c>
      <c r="F121" s="1">
        <f>F125</f>
        <v>8</v>
      </c>
      <c r="G121" s="1">
        <f t="shared" ref="G121:W121" si="51">G125</f>
        <v>13</v>
      </c>
      <c r="H121" s="1">
        <f t="shared" si="51"/>
        <v>5</v>
      </c>
      <c r="I121" s="1">
        <f t="shared" si="51"/>
        <v>21</v>
      </c>
      <c r="J121" s="1">
        <f t="shared" si="51"/>
        <v>0</v>
      </c>
      <c r="K121" s="1">
        <f t="shared" si="51"/>
        <v>0</v>
      </c>
      <c r="L121" s="1">
        <f t="shared" si="51"/>
        <v>7</v>
      </c>
      <c r="M121" s="1">
        <f t="shared" si="51"/>
        <v>14</v>
      </c>
      <c r="N121" s="1">
        <f t="shared" si="51"/>
        <v>0</v>
      </c>
      <c r="O121" s="1">
        <f t="shared" si="51"/>
        <v>0</v>
      </c>
      <c r="P121" s="1">
        <f t="shared" si="51"/>
        <v>30</v>
      </c>
      <c r="Q121" s="1">
        <f t="shared" si="51"/>
        <v>109</v>
      </c>
      <c r="R121" s="1">
        <f t="shared" si="51"/>
        <v>0</v>
      </c>
      <c r="S121" s="1">
        <f t="shared" si="51"/>
        <v>4</v>
      </c>
      <c r="T121" s="1">
        <f t="shared" si="51"/>
        <v>4</v>
      </c>
      <c r="U121" s="1">
        <f t="shared" si="51"/>
        <v>1</v>
      </c>
      <c r="V121" s="1">
        <f t="shared" si="51"/>
        <v>19</v>
      </c>
      <c r="W121" s="1">
        <f t="shared" si="51"/>
        <v>40</v>
      </c>
    </row>
    <row r="122" spans="1:23" ht="20.100000000000001" customHeight="1">
      <c r="A122" s="9" t="s">
        <v>19</v>
      </c>
      <c r="B122" s="1">
        <f>SUM(D122,V122)</f>
        <v>64</v>
      </c>
      <c r="C122" s="1">
        <f>SUM(E122,W122)</f>
        <v>145</v>
      </c>
      <c r="D122" s="1">
        <f>SUM(F122,H122,L122,N122,P122,R122,T122,J122)</f>
        <v>51</v>
      </c>
      <c r="E122" s="1">
        <f>SUM(G122,I122,M122,O122,Q122,S122,U122,K122)</f>
        <v>109</v>
      </c>
      <c r="F122" s="1">
        <f>F126</f>
        <v>4</v>
      </c>
      <c r="G122" s="1">
        <f t="shared" ref="G122:W122" si="52">G126</f>
        <v>20</v>
      </c>
      <c r="H122" s="1">
        <f t="shared" si="52"/>
        <v>2</v>
      </c>
      <c r="I122" s="1">
        <f t="shared" si="52"/>
        <v>7</v>
      </c>
      <c r="J122" s="1">
        <f t="shared" si="52"/>
        <v>0</v>
      </c>
      <c r="K122" s="1">
        <f t="shared" si="52"/>
        <v>0</v>
      </c>
      <c r="L122" s="1">
        <f t="shared" si="52"/>
        <v>9</v>
      </c>
      <c r="M122" s="1">
        <f t="shared" si="52"/>
        <v>6</v>
      </c>
      <c r="N122" s="1">
        <f t="shared" si="52"/>
        <v>0</v>
      </c>
      <c r="O122" s="1">
        <f t="shared" si="52"/>
        <v>1</v>
      </c>
      <c r="P122" s="1">
        <f t="shared" si="52"/>
        <v>32</v>
      </c>
      <c r="Q122" s="1">
        <f t="shared" si="52"/>
        <v>69</v>
      </c>
      <c r="R122" s="1">
        <f t="shared" si="52"/>
        <v>1</v>
      </c>
      <c r="S122" s="1">
        <f t="shared" si="52"/>
        <v>6</v>
      </c>
      <c r="T122" s="1">
        <f t="shared" si="52"/>
        <v>3</v>
      </c>
      <c r="U122" s="1">
        <f t="shared" si="52"/>
        <v>0</v>
      </c>
      <c r="V122" s="1">
        <f t="shared" si="52"/>
        <v>13</v>
      </c>
      <c r="W122" s="1">
        <f t="shared" si="52"/>
        <v>36</v>
      </c>
    </row>
    <row r="123" spans="1:23" ht="20.100000000000001" customHeight="1">
      <c r="A123" s="1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20.100000000000001" customHeight="1">
      <c r="A124" s="1" t="s">
        <v>45</v>
      </c>
      <c r="B124" s="1">
        <f>SUM(B125:B126)</f>
        <v>137</v>
      </c>
      <c r="C124" s="1">
        <f>SUM(C125:C126)</f>
        <v>347</v>
      </c>
      <c r="D124" s="1">
        <f>SUM(D125:D126)</f>
        <v>105</v>
      </c>
      <c r="E124" s="1">
        <f>SUM(E125:E126)</f>
        <v>271</v>
      </c>
      <c r="F124" s="1">
        <f t="shared" ref="F124:W124" si="53">F125+F126</f>
        <v>12</v>
      </c>
      <c r="G124" s="1">
        <f t="shared" si="53"/>
        <v>33</v>
      </c>
      <c r="H124" s="1">
        <f t="shared" si="53"/>
        <v>7</v>
      </c>
      <c r="I124" s="1">
        <f t="shared" si="53"/>
        <v>28</v>
      </c>
      <c r="J124" s="1">
        <f t="shared" si="53"/>
        <v>0</v>
      </c>
      <c r="K124" s="1">
        <f t="shared" si="53"/>
        <v>0</v>
      </c>
      <c r="L124" s="1">
        <f t="shared" si="53"/>
        <v>16</v>
      </c>
      <c r="M124" s="1">
        <f t="shared" si="53"/>
        <v>20</v>
      </c>
      <c r="N124" s="1">
        <f t="shared" si="53"/>
        <v>0</v>
      </c>
      <c r="O124" s="1">
        <f t="shared" si="53"/>
        <v>1</v>
      </c>
      <c r="P124" s="1">
        <f t="shared" si="53"/>
        <v>62</v>
      </c>
      <c r="Q124" s="1">
        <f t="shared" si="53"/>
        <v>178</v>
      </c>
      <c r="R124" s="1">
        <f t="shared" si="53"/>
        <v>1</v>
      </c>
      <c r="S124" s="1">
        <f t="shared" si="53"/>
        <v>10</v>
      </c>
      <c r="T124" s="1">
        <f t="shared" si="53"/>
        <v>7</v>
      </c>
      <c r="U124" s="1">
        <f t="shared" si="53"/>
        <v>1</v>
      </c>
      <c r="V124" s="1">
        <f t="shared" si="53"/>
        <v>32</v>
      </c>
      <c r="W124" s="1">
        <f t="shared" si="53"/>
        <v>76</v>
      </c>
    </row>
    <row r="125" spans="1:23" ht="20.100000000000001" customHeight="1">
      <c r="A125" s="1" t="s">
        <v>18</v>
      </c>
      <c r="B125" s="1">
        <f>SUM(D125,V125)</f>
        <v>73</v>
      </c>
      <c r="C125" s="1">
        <f>SUM(E125,W125)</f>
        <v>202</v>
      </c>
      <c r="D125" s="1">
        <f>SUM(F125,H125,L125,N125,P125,R125,T125,J125)</f>
        <v>54</v>
      </c>
      <c r="E125" s="1">
        <f>SUM(G125,I125,M125,O125,Q125,S125,U125,K125)</f>
        <v>162</v>
      </c>
      <c r="F125" s="8">
        <v>8</v>
      </c>
      <c r="G125" s="8">
        <v>13</v>
      </c>
      <c r="H125" s="8">
        <v>5</v>
      </c>
      <c r="I125" s="8">
        <v>21</v>
      </c>
      <c r="J125" s="8">
        <v>0</v>
      </c>
      <c r="K125" s="8">
        <v>0</v>
      </c>
      <c r="L125" s="8">
        <v>7</v>
      </c>
      <c r="M125" s="8">
        <v>14</v>
      </c>
      <c r="N125" s="8">
        <v>0</v>
      </c>
      <c r="O125" s="8">
        <v>0</v>
      </c>
      <c r="P125" s="8">
        <v>30</v>
      </c>
      <c r="Q125" s="8">
        <v>109</v>
      </c>
      <c r="R125" s="8">
        <v>0</v>
      </c>
      <c r="S125" s="8">
        <v>4</v>
      </c>
      <c r="T125" s="8">
        <v>4</v>
      </c>
      <c r="U125" s="8">
        <v>1</v>
      </c>
      <c r="V125" s="8">
        <v>19</v>
      </c>
      <c r="W125" s="8">
        <v>40</v>
      </c>
    </row>
    <row r="126" spans="1:23" ht="20.100000000000001" customHeight="1">
      <c r="A126" s="1" t="s">
        <v>19</v>
      </c>
      <c r="B126" s="1">
        <f>SUM(D126,V126)</f>
        <v>64</v>
      </c>
      <c r="C126" s="1">
        <f>SUM(E126,W126)</f>
        <v>145</v>
      </c>
      <c r="D126" s="1">
        <f>SUM(F126,H126,L126,N126,P126,R126,T126,J126)</f>
        <v>51</v>
      </c>
      <c r="E126" s="1">
        <f>SUM(G126,I126,M126,O126,Q126,S126,U126,K126)</f>
        <v>109</v>
      </c>
      <c r="F126" s="8">
        <v>4</v>
      </c>
      <c r="G126" s="8">
        <v>20</v>
      </c>
      <c r="H126" s="8">
        <v>2</v>
      </c>
      <c r="I126" s="8">
        <v>7</v>
      </c>
      <c r="J126" s="8">
        <v>0</v>
      </c>
      <c r="K126" s="8">
        <v>0</v>
      </c>
      <c r="L126" s="8">
        <v>9</v>
      </c>
      <c r="M126" s="8">
        <v>6</v>
      </c>
      <c r="N126" s="8">
        <v>0</v>
      </c>
      <c r="O126" s="8">
        <v>1</v>
      </c>
      <c r="P126" s="8">
        <v>32</v>
      </c>
      <c r="Q126" s="8">
        <v>69</v>
      </c>
      <c r="R126" s="8">
        <v>1</v>
      </c>
      <c r="S126" s="8">
        <v>6</v>
      </c>
      <c r="T126" s="8">
        <v>3</v>
      </c>
      <c r="U126" s="8">
        <v>0</v>
      </c>
      <c r="V126" s="8">
        <v>13</v>
      </c>
      <c r="W126" s="8">
        <v>36</v>
      </c>
    </row>
    <row r="127" spans="1:23" ht="20.100000000000001" customHeight="1"/>
    <row r="128" spans="1:23" ht="20.100000000000001" customHeight="1">
      <c r="A128" s="7" t="s">
        <v>8</v>
      </c>
      <c r="B128" s="5">
        <f>B129+B130</f>
        <v>196</v>
      </c>
      <c r="C128" s="5">
        <f>C129+C130</f>
        <v>236</v>
      </c>
      <c r="D128" s="5">
        <f>D129+D130</f>
        <v>120</v>
      </c>
      <c r="E128" s="5">
        <f>E129+E130</f>
        <v>177</v>
      </c>
      <c r="F128" s="5">
        <f t="shared" ref="F128:W128" si="54">F129+F130</f>
        <v>15</v>
      </c>
      <c r="G128" s="5">
        <f t="shared" si="54"/>
        <v>13</v>
      </c>
      <c r="H128" s="5">
        <f t="shared" si="54"/>
        <v>5</v>
      </c>
      <c r="I128" s="5">
        <f t="shared" si="54"/>
        <v>4</v>
      </c>
      <c r="J128" s="5">
        <f t="shared" si="54"/>
        <v>0</v>
      </c>
      <c r="K128" s="5">
        <f t="shared" si="54"/>
        <v>0</v>
      </c>
      <c r="L128" s="5">
        <f t="shared" si="54"/>
        <v>7</v>
      </c>
      <c r="M128" s="5">
        <f t="shared" si="54"/>
        <v>11</v>
      </c>
      <c r="N128" s="5">
        <f t="shared" si="54"/>
        <v>0</v>
      </c>
      <c r="O128" s="5">
        <f t="shared" si="54"/>
        <v>1</v>
      </c>
      <c r="P128" s="5">
        <f t="shared" si="54"/>
        <v>84</v>
      </c>
      <c r="Q128" s="5">
        <f t="shared" si="54"/>
        <v>134</v>
      </c>
      <c r="R128" s="5">
        <f t="shared" si="54"/>
        <v>5</v>
      </c>
      <c r="S128" s="5">
        <f t="shared" si="54"/>
        <v>4</v>
      </c>
      <c r="T128" s="5">
        <f t="shared" si="54"/>
        <v>4</v>
      </c>
      <c r="U128" s="5">
        <f t="shared" si="54"/>
        <v>10</v>
      </c>
      <c r="V128" s="5">
        <f t="shared" si="54"/>
        <v>76</v>
      </c>
      <c r="W128" s="5">
        <f t="shared" si="54"/>
        <v>59</v>
      </c>
    </row>
    <row r="129" spans="1:23" ht="20.100000000000001" customHeight="1">
      <c r="A129" s="1" t="s">
        <v>18</v>
      </c>
      <c r="B129" s="1">
        <f>SUM(D129,V129)</f>
        <v>118</v>
      </c>
      <c r="C129" s="1">
        <f>SUM(E129,W129)</f>
        <v>143</v>
      </c>
      <c r="D129" s="1">
        <f>SUM(F129,H129,L129,N129,P129,R129,T129,J129)</f>
        <v>78</v>
      </c>
      <c r="E129" s="1">
        <f>SUM(G129,I129,M129,O129,Q129,S129,U129,K129)</f>
        <v>116</v>
      </c>
      <c r="F129" s="1">
        <f>F133+F137</f>
        <v>9</v>
      </c>
      <c r="G129" s="1">
        <f t="shared" ref="G129:W130" si="55">G133+G137</f>
        <v>5</v>
      </c>
      <c r="H129" s="1">
        <f t="shared" si="55"/>
        <v>3</v>
      </c>
      <c r="I129" s="1">
        <f t="shared" si="55"/>
        <v>1</v>
      </c>
      <c r="J129" s="1">
        <f t="shared" si="55"/>
        <v>0</v>
      </c>
      <c r="K129" s="1">
        <f t="shared" si="55"/>
        <v>0</v>
      </c>
      <c r="L129" s="1">
        <f t="shared" si="55"/>
        <v>3</v>
      </c>
      <c r="M129" s="1">
        <f t="shared" si="55"/>
        <v>7</v>
      </c>
      <c r="N129" s="1">
        <f t="shared" si="55"/>
        <v>0</v>
      </c>
      <c r="O129" s="1">
        <f t="shared" si="55"/>
        <v>1</v>
      </c>
      <c r="P129" s="1">
        <f t="shared" si="55"/>
        <v>58</v>
      </c>
      <c r="Q129" s="1">
        <f t="shared" si="55"/>
        <v>93</v>
      </c>
      <c r="R129" s="1">
        <f t="shared" si="55"/>
        <v>3</v>
      </c>
      <c r="S129" s="1">
        <f t="shared" si="55"/>
        <v>3</v>
      </c>
      <c r="T129" s="1">
        <f t="shared" si="55"/>
        <v>2</v>
      </c>
      <c r="U129" s="1">
        <f t="shared" si="55"/>
        <v>6</v>
      </c>
      <c r="V129" s="1">
        <f t="shared" si="55"/>
        <v>40</v>
      </c>
      <c r="W129" s="1">
        <f t="shared" si="55"/>
        <v>27</v>
      </c>
    </row>
    <row r="130" spans="1:23" ht="20.100000000000001" customHeight="1">
      <c r="A130" s="1" t="s">
        <v>19</v>
      </c>
      <c r="B130" s="1">
        <f>SUM(D130,V130)</f>
        <v>78</v>
      </c>
      <c r="C130" s="1">
        <f>SUM(E130,W130)</f>
        <v>93</v>
      </c>
      <c r="D130" s="1">
        <f>SUM(F130,H130,L130,N130,P130,R130,T130,J130)</f>
        <v>42</v>
      </c>
      <c r="E130" s="1">
        <f>SUM(G130,I130,M130,O130,Q130,S130,U130,K130)</f>
        <v>61</v>
      </c>
      <c r="F130" s="1">
        <f>F134+F138</f>
        <v>6</v>
      </c>
      <c r="G130" s="1">
        <f t="shared" si="55"/>
        <v>8</v>
      </c>
      <c r="H130" s="1">
        <f t="shared" si="55"/>
        <v>2</v>
      </c>
      <c r="I130" s="1">
        <f t="shared" si="55"/>
        <v>3</v>
      </c>
      <c r="J130" s="1">
        <f t="shared" si="55"/>
        <v>0</v>
      </c>
      <c r="K130" s="1">
        <f t="shared" si="55"/>
        <v>0</v>
      </c>
      <c r="L130" s="1">
        <f t="shared" si="55"/>
        <v>4</v>
      </c>
      <c r="M130" s="1">
        <f t="shared" si="55"/>
        <v>4</v>
      </c>
      <c r="N130" s="1">
        <f t="shared" si="55"/>
        <v>0</v>
      </c>
      <c r="O130" s="1">
        <f t="shared" si="55"/>
        <v>0</v>
      </c>
      <c r="P130" s="1">
        <f t="shared" si="55"/>
        <v>26</v>
      </c>
      <c r="Q130" s="1">
        <f t="shared" si="55"/>
        <v>41</v>
      </c>
      <c r="R130" s="1">
        <f t="shared" si="55"/>
        <v>2</v>
      </c>
      <c r="S130" s="1">
        <f t="shared" si="55"/>
        <v>1</v>
      </c>
      <c r="T130" s="1">
        <f t="shared" si="55"/>
        <v>2</v>
      </c>
      <c r="U130" s="1">
        <f t="shared" si="55"/>
        <v>4</v>
      </c>
      <c r="V130" s="1">
        <f t="shared" si="55"/>
        <v>36</v>
      </c>
      <c r="W130" s="1">
        <f t="shared" si="55"/>
        <v>32</v>
      </c>
    </row>
    <row r="131" spans="1:23" ht="20.100000000000001" customHeight="1"/>
    <row r="132" spans="1:23" ht="20.100000000000001" customHeight="1">
      <c r="A132" s="1" t="s">
        <v>36</v>
      </c>
      <c r="B132" s="1">
        <f>SUM(B133:B134)</f>
        <v>12</v>
      </c>
      <c r="C132" s="1">
        <f>SUM(C133:C134)</f>
        <v>43</v>
      </c>
      <c r="D132" s="1">
        <f>SUM(D133:D134)</f>
        <v>8</v>
      </c>
      <c r="E132" s="1">
        <f>SUM(E133:E134)</f>
        <v>25</v>
      </c>
      <c r="F132" s="1">
        <f t="shared" ref="F132:V132" si="56">F133+F134</f>
        <v>2</v>
      </c>
      <c r="G132" s="1">
        <f t="shared" si="56"/>
        <v>4</v>
      </c>
      <c r="H132" s="1">
        <f t="shared" si="56"/>
        <v>1</v>
      </c>
      <c r="I132" s="1">
        <f t="shared" si="56"/>
        <v>2</v>
      </c>
      <c r="J132" s="1">
        <f t="shared" si="56"/>
        <v>0</v>
      </c>
      <c r="K132" s="1">
        <f t="shared" si="56"/>
        <v>0</v>
      </c>
      <c r="L132" s="1">
        <f t="shared" si="56"/>
        <v>0</v>
      </c>
      <c r="M132" s="1">
        <f t="shared" si="56"/>
        <v>2</v>
      </c>
      <c r="N132" s="1">
        <f t="shared" si="56"/>
        <v>0</v>
      </c>
      <c r="O132" s="1">
        <f t="shared" si="56"/>
        <v>0</v>
      </c>
      <c r="P132" s="1">
        <f t="shared" si="56"/>
        <v>5</v>
      </c>
      <c r="Q132" s="1">
        <f t="shared" si="56"/>
        <v>16</v>
      </c>
      <c r="R132" s="1">
        <f t="shared" si="56"/>
        <v>0</v>
      </c>
      <c r="S132" s="1">
        <f t="shared" si="56"/>
        <v>1</v>
      </c>
      <c r="T132" s="1">
        <f t="shared" si="56"/>
        <v>0</v>
      </c>
      <c r="U132" s="1">
        <f t="shared" si="56"/>
        <v>0</v>
      </c>
      <c r="V132" s="1">
        <f t="shared" si="56"/>
        <v>4</v>
      </c>
      <c r="W132" s="1">
        <f>W133+W134</f>
        <v>18</v>
      </c>
    </row>
    <row r="133" spans="1:23" ht="20.100000000000001" customHeight="1">
      <c r="A133" s="1" t="s">
        <v>18</v>
      </c>
      <c r="B133" s="1">
        <f>SUM(D133,V133)</f>
        <v>7</v>
      </c>
      <c r="C133" s="1">
        <f>SUM(E133,W133)</f>
        <v>18</v>
      </c>
      <c r="D133" s="1">
        <f>SUM(F133,H133,L133,N133,P133,R133,T133,J133)</f>
        <v>5</v>
      </c>
      <c r="E133" s="1">
        <f>SUM(G133,I133,M133,O133,Q133,S133,U133,K133)</f>
        <v>12</v>
      </c>
      <c r="F133" s="8">
        <v>2</v>
      </c>
      <c r="G133" s="8">
        <v>0</v>
      </c>
      <c r="H133" s="8">
        <v>1</v>
      </c>
      <c r="I133" s="8">
        <v>0</v>
      </c>
      <c r="J133" s="8">
        <v>0</v>
      </c>
      <c r="K133" s="8">
        <v>0</v>
      </c>
      <c r="L133" s="8">
        <v>0</v>
      </c>
      <c r="M133" s="8">
        <v>1</v>
      </c>
      <c r="N133" s="8">
        <v>0</v>
      </c>
      <c r="O133" s="8">
        <v>0</v>
      </c>
      <c r="P133" s="8">
        <v>2</v>
      </c>
      <c r="Q133" s="8">
        <v>10</v>
      </c>
      <c r="R133" s="8">
        <v>0</v>
      </c>
      <c r="S133" s="8">
        <v>1</v>
      </c>
      <c r="T133" s="8">
        <v>0</v>
      </c>
      <c r="U133" s="8">
        <v>0</v>
      </c>
      <c r="V133" s="8">
        <v>2</v>
      </c>
      <c r="W133" s="8">
        <v>6</v>
      </c>
    </row>
    <row r="134" spans="1:23" ht="20.100000000000001" customHeight="1">
      <c r="A134" s="1" t="s">
        <v>19</v>
      </c>
      <c r="B134" s="1">
        <f>SUM(D134,V134)</f>
        <v>5</v>
      </c>
      <c r="C134" s="1">
        <f>SUM(E134,W134)</f>
        <v>25</v>
      </c>
      <c r="D134" s="1">
        <f>SUM(F134,H134,L134,N134,P134,R134,T134,J134)</f>
        <v>3</v>
      </c>
      <c r="E134" s="1">
        <f>SUM(G134,I134,M134,O134,Q134,S134,U134,K134)</f>
        <v>13</v>
      </c>
      <c r="F134" s="8">
        <v>0</v>
      </c>
      <c r="G134" s="8">
        <v>4</v>
      </c>
      <c r="H134" s="8">
        <v>0</v>
      </c>
      <c r="I134" s="8">
        <v>2</v>
      </c>
      <c r="J134" s="8">
        <v>0</v>
      </c>
      <c r="K134" s="8">
        <v>0</v>
      </c>
      <c r="L134" s="8">
        <v>0</v>
      </c>
      <c r="M134" s="8">
        <v>1</v>
      </c>
      <c r="N134" s="8">
        <v>0</v>
      </c>
      <c r="O134" s="8">
        <v>0</v>
      </c>
      <c r="P134" s="8">
        <v>3</v>
      </c>
      <c r="Q134" s="8">
        <v>6</v>
      </c>
      <c r="R134" s="8">
        <v>0</v>
      </c>
      <c r="S134" s="8">
        <v>0</v>
      </c>
      <c r="T134" s="8">
        <v>0</v>
      </c>
      <c r="U134" s="8">
        <v>0</v>
      </c>
      <c r="V134" s="8">
        <v>2</v>
      </c>
      <c r="W134" s="8">
        <v>12</v>
      </c>
    </row>
    <row r="135" spans="1:23" ht="20.100000000000001" customHeight="1"/>
    <row r="136" spans="1:23" ht="20.100000000000001" customHeight="1">
      <c r="A136" s="1" t="s">
        <v>37</v>
      </c>
      <c r="B136" s="1">
        <f>SUM(B137:B138)</f>
        <v>184</v>
      </c>
      <c r="C136" s="1">
        <f>SUM(C137:C138)</f>
        <v>193</v>
      </c>
      <c r="D136" s="1">
        <f>SUM(D137:D138)</f>
        <v>112</v>
      </c>
      <c r="E136" s="1">
        <f>SUM(E137:E138)</f>
        <v>152</v>
      </c>
      <c r="F136" s="1">
        <f t="shared" ref="F136:W136" si="57">F137+F138</f>
        <v>13</v>
      </c>
      <c r="G136" s="1">
        <f t="shared" si="57"/>
        <v>9</v>
      </c>
      <c r="H136" s="1">
        <f t="shared" si="57"/>
        <v>4</v>
      </c>
      <c r="I136" s="1">
        <f t="shared" si="57"/>
        <v>2</v>
      </c>
      <c r="J136" s="1">
        <f t="shared" si="57"/>
        <v>0</v>
      </c>
      <c r="K136" s="1">
        <f t="shared" si="57"/>
        <v>0</v>
      </c>
      <c r="L136" s="1">
        <f t="shared" si="57"/>
        <v>7</v>
      </c>
      <c r="M136" s="1">
        <f t="shared" si="57"/>
        <v>9</v>
      </c>
      <c r="N136" s="1">
        <f t="shared" si="57"/>
        <v>0</v>
      </c>
      <c r="O136" s="1">
        <f t="shared" si="57"/>
        <v>1</v>
      </c>
      <c r="P136" s="1">
        <f t="shared" si="57"/>
        <v>79</v>
      </c>
      <c r="Q136" s="1">
        <f t="shared" si="57"/>
        <v>118</v>
      </c>
      <c r="R136" s="1">
        <f t="shared" si="57"/>
        <v>5</v>
      </c>
      <c r="S136" s="1">
        <f t="shared" si="57"/>
        <v>3</v>
      </c>
      <c r="T136" s="1">
        <f t="shared" si="57"/>
        <v>4</v>
      </c>
      <c r="U136" s="1">
        <f t="shared" si="57"/>
        <v>10</v>
      </c>
      <c r="V136" s="1">
        <f t="shared" si="57"/>
        <v>72</v>
      </c>
      <c r="W136" s="1">
        <f t="shared" si="57"/>
        <v>41</v>
      </c>
    </row>
    <row r="137" spans="1:23" ht="20.100000000000001" customHeight="1">
      <c r="A137" s="1" t="s">
        <v>18</v>
      </c>
      <c r="B137" s="1">
        <f>SUM(D137,V137)</f>
        <v>111</v>
      </c>
      <c r="C137" s="1">
        <f>SUM(E137,W137)</f>
        <v>125</v>
      </c>
      <c r="D137" s="1">
        <f>SUM(F137,H137,L137,N137,P137,R137,T137,J137)</f>
        <v>73</v>
      </c>
      <c r="E137" s="1">
        <f>SUM(G137,I137,M137,O137,Q137,S137,U137,K137)</f>
        <v>104</v>
      </c>
      <c r="F137" s="8">
        <v>7</v>
      </c>
      <c r="G137" s="8">
        <v>5</v>
      </c>
      <c r="H137" s="8">
        <v>2</v>
      </c>
      <c r="I137" s="8">
        <v>1</v>
      </c>
      <c r="J137" s="8">
        <v>0</v>
      </c>
      <c r="K137" s="8">
        <v>0</v>
      </c>
      <c r="L137" s="8">
        <v>3</v>
      </c>
      <c r="M137" s="8">
        <v>6</v>
      </c>
      <c r="N137" s="8">
        <v>0</v>
      </c>
      <c r="O137" s="8">
        <v>1</v>
      </c>
      <c r="P137" s="8">
        <v>56</v>
      </c>
      <c r="Q137" s="8">
        <v>83</v>
      </c>
      <c r="R137" s="8">
        <v>3</v>
      </c>
      <c r="S137" s="8">
        <v>2</v>
      </c>
      <c r="T137" s="8">
        <v>2</v>
      </c>
      <c r="U137" s="8">
        <v>6</v>
      </c>
      <c r="V137" s="8">
        <v>38</v>
      </c>
      <c r="W137" s="8">
        <v>21</v>
      </c>
    </row>
    <row r="138" spans="1:23" ht="20.100000000000001" customHeight="1">
      <c r="A138" s="1" t="s">
        <v>19</v>
      </c>
      <c r="B138" s="1">
        <f>SUM(D138,V138)</f>
        <v>73</v>
      </c>
      <c r="C138" s="1">
        <f>SUM(E138,W138)</f>
        <v>68</v>
      </c>
      <c r="D138" s="1">
        <f>SUM(F138,H138,L138,N138,P138,R138,T138,J138)</f>
        <v>39</v>
      </c>
      <c r="E138" s="1">
        <f>SUM(G138,I138,M138,O138,Q138,S138,U138,K138)</f>
        <v>48</v>
      </c>
      <c r="F138" s="8">
        <v>6</v>
      </c>
      <c r="G138" s="8">
        <v>4</v>
      </c>
      <c r="H138" s="8">
        <v>2</v>
      </c>
      <c r="I138" s="8">
        <v>1</v>
      </c>
      <c r="J138" s="8">
        <v>0</v>
      </c>
      <c r="K138" s="8">
        <v>0</v>
      </c>
      <c r="L138" s="8">
        <v>4</v>
      </c>
      <c r="M138" s="8">
        <v>3</v>
      </c>
      <c r="N138" s="8">
        <v>0</v>
      </c>
      <c r="O138" s="8">
        <v>0</v>
      </c>
      <c r="P138" s="8">
        <v>23</v>
      </c>
      <c r="Q138" s="8">
        <v>35</v>
      </c>
      <c r="R138" s="8">
        <v>2</v>
      </c>
      <c r="S138" s="8">
        <v>1</v>
      </c>
      <c r="T138" s="8">
        <v>2</v>
      </c>
      <c r="U138" s="8">
        <v>4</v>
      </c>
      <c r="V138" s="8">
        <v>34</v>
      </c>
      <c r="W138" s="8">
        <v>20</v>
      </c>
    </row>
    <row r="139" spans="1:23" ht="20.100000000000001" customHeight="1"/>
    <row r="140" spans="1:23" ht="20.100000000000001" customHeight="1">
      <c r="A140" s="7" t="s">
        <v>49</v>
      </c>
      <c r="B140" s="5">
        <f t="shared" ref="B140:G140" si="58">B141+B142</f>
        <v>20</v>
      </c>
      <c r="C140" s="5">
        <f t="shared" si="58"/>
        <v>1</v>
      </c>
      <c r="D140" s="5">
        <f t="shared" si="58"/>
        <v>18</v>
      </c>
      <c r="E140" s="5">
        <f t="shared" si="58"/>
        <v>1</v>
      </c>
      <c r="F140" s="5">
        <f t="shared" si="58"/>
        <v>3</v>
      </c>
      <c r="G140" s="5">
        <f t="shared" si="58"/>
        <v>0</v>
      </c>
      <c r="H140" s="5">
        <f t="shared" ref="H140:W140" si="59">H141+H142</f>
        <v>3</v>
      </c>
      <c r="I140" s="5">
        <f t="shared" si="59"/>
        <v>0</v>
      </c>
      <c r="J140" s="5">
        <f t="shared" si="59"/>
        <v>0</v>
      </c>
      <c r="K140" s="5">
        <f t="shared" si="59"/>
        <v>0</v>
      </c>
      <c r="L140" s="5">
        <f t="shared" si="59"/>
        <v>0</v>
      </c>
      <c r="M140" s="5">
        <f t="shared" si="59"/>
        <v>0</v>
      </c>
      <c r="N140" s="5">
        <f t="shared" si="59"/>
        <v>0</v>
      </c>
      <c r="O140" s="5">
        <f t="shared" si="59"/>
        <v>0</v>
      </c>
      <c r="P140" s="5">
        <f t="shared" si="59"/>
        <v>8</v>
      </c>
      <c r="Q140" s="5">
        <f t="shared" si="59"/>
        <v>1</v>
      </c>
      <c r="R140" s="5">
        <f t="shared" si="59"/>
        <v>2</v>
      </c>
      <c r="S140" s="5">
        <f t="shared" si="59"/>
        <v>0</v>
      </c>
      <c r="T140" s="5">
        <f t="shared" si="59"/>
        <v>2</v>
      </c>
      <c r="U140" s="5">
        <f t="shared" si="59"/>
        <v>0</v>
      </c>
      <c r="V140" s="5">
        <f t="shared" si="59"/>
        <v>2</v>
      </c>
      <c r="W140" s="5">
        <f t="shared" si="59"/>
        <v>0</v>
      </c>
    </row>
    <row r="141" spans="1:23" ht="20.100000000000001" customHeight="1">
      <c r="A141" s="1" t="s">
        <v>18</v>
      </c>
      <c r="B141" s="1">
        <f>SUM(D141,V141)</f>
        <v>7</v>
      </c>
      <c r="C141" s="1">
        <f>SUM(E141,W141)</f>
        <v>1</v>
      </c>
      <c r="D141" s="1">
        <f>SUM(F141,H141,L141,N141,P141,R141,T141,J141)</f>
        <v>7</v>
      </c>
      <c r="E141" s="1">
        <f>SUM(G141,I141,M141,O141,Q141,S141,U141,K141)</f>
        <v>1</v>
      </c>
      <c r="F141" s="1">
        <f>F145</f>
        <v>2</v>
      </c>
      <c r="G141" s="1">
        <f t="shared" ref="G141:W141" si="60">G145</f>
        <v>0</v>
      </c>
      <c r="H141" s="1">
        <f t="shared" si="60"/>
        <v>1</v>
      </c>
      <c r="I141" s="1">
        <f t="shared" si="60"/>
        <v>0</v>
      </c>
      <c r="J141" s="1">
        <f t="shared" si="60"/>
        <v>0</v>
      </c>
      <c r="K141" s="1">
        <f t="shared" si="60"/>
        <v>0</v>
      </c>
      <c r="L141" s="1">
        <f t="shared" si="60"/>
        <v>0</v>
      </c>
      <c r="M141" s="1">
        <f t="shared" si="60"/>
        <v>0</v>
      </c>
      <c r="N141" s="1">
        <f t="shared" si="60"/>
        <v>0</v>
      </c>
      <c r="O141" s="1">
        <f t="shared" si="60"/>
        <v>0</v>
      </c>
      <c r="P141" s="1">
        <f t="shared" si="60"/>
        <v>4</v>
      </c>
      <c r="Q141" s="1">
        <f t="shared" si="60"/>
        <v>1</v>
      </c>
      <c r="R141" s="1">
        <f t="shared" si="60"/>
        <v>0</v>
      </c>
      <c r="S141" s="1">
        <f t="shared" si="60"/>
        <v>0</v>
      </c>
      <c r="T141" s="1">
        <f t="shared" si="60"/>
        <v>0</v>
      </c>
      <c r="U141" s="1">
        <f t="shared" si="60"/>
        <v>0</v>
      </c>
      <c r="V141" s="1">
        <f t="shared" si="60"/>
        <v>0</v>
      </c>
      <c r="W141" s="1">
        <f t="shared" si="60"/>
        <v>0</v>
      </c>
    </row>
    <row r="142" spans="1:23" ht="20.100000000000001" customHeight="1">
      <c r="A142" s="1" t="s">
        <v>19</v>
      </c>
      <c r="B142" s="1">
        <f>SUM(D142,V142)</f>
        <v>13</v>
      </c>
      <c r="C142" s="1">
        <f>SUM(E142,W142)</f>
        <v>0</v>
      </c>
      <c r="D142" s="1">
        <f>SUM(F142,H142,L142,N142,P142,R142,T142,J142)</f>
        <v>11</v>
      </c>
      <c r="E142" s="1">
        <f>SUM(G142,I142,M142,O142,Q142,S142,U142,K142)</f>
        <v>0</v>
      </c>
      <c r="F142" s="1">
        <f>F146</f>
        <v>1</v>
      </c>
      <c r="G142" s="1">
        <f t="shared" ref="G142:W142" si="61">G146</f>
        <v>0</v>
      </c>
      <c r="H142" s="1">
        <f t="shared" si="61"/>
        <v>2</v>
      </c>
      <c r="I142" s="1">
        <f t="shared" si="61"/>
        <v>0</v>
      </c>
      <c r="J142" s="1">
        <f t="shared" si="61"/>
        <v>0</v>
      </c>
      <c r="K142" s="1">
        <f t="shared" si="61"/>
        <v>0</v>
      </c>
      <c r="L142" s="1">
        <f t="shared" si="61"/>
        <v>0</v>
      </c>
      <c r="M142" s="1">
        <f t="shared" si="61"/>
        <v>0</v>
      </c>
      <c r="N142" s="1">
        <f t="shared" si="61"/>
        <v>0</v>
      </c>
      <c r="O142" s="1">
        <f t="shared" si="61"/>
        <v>0</v>
      </c>
      <c r="P142" s="1">
        <f t="shared" si="61"/>
        <v>4</v>
      </c>
      <c r="Q142" s="1">
        <f t="shared" si="61"/>
        <v>0</v>
      </c>
      <c r="R142" s="1">
        <f t="shared" si="61"/>
        <v>2</v>
      </c>
      <c r="S142" s="1">
        <f t="shared" si="61"/>
        <v>0</v>
      </c>
      <c r="T142" s="1">
        <f t="shared" si="61"/>
        <v>2</v>
      </c>
      <c r="U142" s="1">
        <f t="shared" si="61"/>
        <v>0</v>
      </c>
      <c r="V142" s="1">
        <f t="shared" si="61"/>
        <v>2</v>
      </c>
      <c r="W142" s="1">
        <f t="shared" si="61"/>
        <v>0</v>
      </c>
    </row>
    <row r="143" spans="1:23" ht="20.100000000000001" customHeight="1"/>
    <row r="144" spans="1:23" ht="20.100000000000001" customHeight="1">
      <c r="A144" s="1" t="s">
        <v>37</v>
      </c>
      <c r="B144" s="1">
        <f>SUM(B145:B146)</f>
        <v>20</v>
      </c>
      <c r="C144" s="1">
        <f>SUM(C145:C146)</f>
        <v>1</v>
      </c>
      <c r="D144" s="1">
        <f>SUM(D145:D146)</f>
        <v>18</v>
      </c>
      <c r="E144" s="1">
        <f>SUM(E145:E146)</f>
        <v>1</v>
      </c>
      <c r="F144" s="1">
        <f t="shared" ref="F144:V144" si="62">F145+F146</f>
        <v>3</v>
      </c>
      <c r="G144" s="1">
        <f t="shared" si="62"/>
        <v>0</v>
      </c>
      <c r="H144" s="1">
        <f t="shared" si="62"/>
        <v>3</v>
      </c>
      <c r="I144" s="1">
        <f t="shared" si="62"/>
        <v>0</v>
      </c>
      <c r="J144" s="1">
        <f t="shared" si="62"/>
        <v>0</v>
      </c>
      <c r="K144" s="1">
        <f t="shared" si="62"/>
        <v>0</v>
      </c>
      <c r="L144" s="1">
        <f t="shared" si="62"/>
        <v>0</v>
      </c>
      <c r="M144" s="1">
        <f t="shared" si="62"/>
        <v>0</v>
      </c>
      <c r="N144" s="1">
        <f t="shared" si="62"/>
        <v>0</v>
      </c>
      <c r="O144" s="1">
        <f t="shared" si="62"/>
        <v>0</v>
      </c>
      <c r="P144" s="1">
        <f t="shared" si="62"/>
        <v>8</v>
      </c>
      <c r="Q144" s="1">
        <f t="shared" si="62"/>
        <v>1</v>
      </c>
      <c r="R144" s="1">
        <f t="shared" si="62"/>
        <v>2</v>
      </c>
      <c r="S144" s="1">
        <f t="shared" si="62"/>
        <v>0</v>
      </c>
      <c r="T144" s="1">
        <f t="shared" si="62"/>
        <v>2</v>
      </c>
      <c r="U144" s="1">
        <f t="shared" si="62"/>
        <v>0</v>
      </c>
      <c r="V144" s="1">
        <f t="shared" si="62"/>
        <v>2</v>
      </c>
      <c r="W144" s="1">
        <f>W145+W146</f>
        <v>0</v>
      </c>
    </row>
    <row r="145" spans="1:23" ht="20.100000000000001" customHeight="1">
      <c r="A145" s="1" t="s">
        <v>18</v>
      </c>
      <c r="B145" s="1">
        <f>SUM(D145,V145)</f>
        <v>7</v>
      </c>
      <c r="C145" s="1">
        <f>SUM(E145,W145)</f>
        <v>1</v>
      </c>
      <c r="D145" s="1">
        <f>SUM(F145,H145,L145,N145,P145,R145,T145,J145)</f>
        <v>7</v>
      </c>
      <c r="E145" s="1">
        <f>SUM(G145,I145,M145,O145,Q145,S145,U145,K145)</f>
        <v>1</v>
      </c>
      <c r="F145" s="8">
        <v>2</v>
      </c>
      <c r="G145" s="8">
        <v>0</v>
      </c>
      <c r="H145" s="8">
        <v>1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4</v>
      </c>
      <c r="Q145" s="8">
        <v>1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</row>
    <row r="146" spans="1:23" ht="20.100000000000001" customHeight="1">
      <c r="A146" s="1" t="s">
        <v>19</v>
      </c>
      <c r="B146" s="1">
        <f>SUM(D146,V146)</f>
        <v>13</v>
      </c>
      <c r="C146" s="1">
        <f>SUM(E146,W146)</f>
        <v>0</v>
      </c>
      <c r="D146" s="1">
        <f>SUM(F146,H146,L146,N146,P146,R146,T146,J146)</f>
        <v>11</v>
      </c>
      <c r="E146" s="1">
        <f>SUM(G146,I146,M146,O146,Q146,S146,U146,K146)</f>
        <v>0</v>
      </c>
      <c r="F146" s="8">
        <v>1</v>
      </c>
      <c r="G146" s="8">
        <v>0</v>
      </c>
      <c r="H146" s="8">
        <v>2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4</v>
      </c>
      <c r="Q146" s="8">
        <v>0</v>
      </c>
      <c r="R146" s="8">
        <v>2</v>
      </c>
      <c r="S146" s="8">
        <v>0</v>
      </c>
      <c r="T146" s="8">
        <v>2</v>
      </c>
      <c r="U146" s="8">
        <v>0</v>
      </c>
      <c r="V146" s="8">
        <v>2</v>
      </c>
      <c r="W146" s="8">
        <v>0</v>
      </c>
    </row>
    <row r="147" spans="1:23" ht="20.100000000000001" customHeight="1"/>
    <row r="148" spans="1:23" ht="20.100000000000001" customHeight="1">
      <c r="A148" s="7" t="s">
        <v>9</v>
      </c>
      <c r="B148" s="5">
        <f>B149+B150</f>
        <v>218</v>
      </c>
      <c r="C148" s="5">
        <f>C149+C150</f>
        <v>734</v>
      </c>
      <c r="D148" s="5">
        <f>D149+D150</f>
        <v>204</v>
      </c>
      <c r="E148" s="5">
        <f>E149+E150</f>
        <v>709</v>
      </c>
      <c r="F148" s="5">
        <f t="shared" ref="F148:W148" si="63">F149+F150</f>
        <v>10</v>
      </c>
      <c r="G148" s="5">
        <f t="shared" si="63"/>
        <v>34</v>
      </c>
      <c r="H148" s="5">
        <f t="shared" si="63"/>
        <v>13</v>
      </c>
      <c r="I148" s="5">
        <f t="shared" si="63"/>
        <v>41</v>
      </c>
      <c r="J148" s="5">
        <f t="shared" si="63"/>
        <v>0</v>
      </c>
      <c r="K148" s="5">
        <f t="shared" si="63"/>
        <v>0</v>
      </c>
      <c r="L148" s="5">
        <f t="shared" si="63"/>
        <v>6</v>
      </c>
      <c r="M148" s="5">
        <f t="shared" si="63"/>
        <v>28</v>
      </c>
      <c r="N148" s="5">
        <f t="shared" si="63"/>
        <v>0</v>
      </c>
      <c r="O148" s="5">
        <f t="shared" si="63"/>
        <v>2</v>
      </c>
      <c r="P148" s="5">
        <f t="shared" si="63"/>
        <v>155</v>
      </c>
      <c r="Q148" s="5">
        <f t="shared" si="63"/>
        <v>565</v>
      </c>
      <c r="R148" s="5">
        <f t="shared" si="63"/>
        <v>7</v>
      </c>
      <c r="S148" s="5">
        <f t="shared" si="63"/>
        <v>17</v>
      </c>
      <c r="T148" s="5">
        <f t="shared" si="63"/>
        <v>13</v>
      </c>
      <c r="U148" s="5">
        <f t="shared" si="63"/>
        <v>22</v>
      </c>
      <c r="V148" s="5">
        <f t="shared" si="63"/>
        <v>14</v>
      </c>
      <c r="W148" s="5">
        <f t="shared" si="63"/>
        <v>25</v>
      </c>
    </row>
    <row r="149" spans="1:23" ht="20.100000000000001" customHeight="1">
      <c r="A149" s="1" t="s">
        <v>18</v>
      </c>
      <c r="B149" s="1">
        <f>SUM(D149,V149)</f>
        <v>104</v>
      </c>
      <c r="C149" s="1">
        <f>SUM(E149,W149)</f>
        <v>387</v>
      </c>
      <c r="D149" s="1">
        <f>SUM(F149,H149,L149,N149,P149,R149,T149,J149)</f>
        <v>98</v>
      </c>
      <c r="E149" s="1">
        <f>SUM(G149,I149,M149,O149,Q149,S149,U149,K149)</f>
        <v>372</v>
      </c>
      <c r="F149" s="1">
        <f>F153+F157</f>
        <v>5</v>
      </c>
      <c r="G149" s="1">
        <f t="shared" ref="G149:W150" si="64">G153+G157</f>
        <v>21</v>
      </c>
      <c r="H149" s="1">
        <f t="shared" si="64"/>
        <v>5</v>
      </c>
      <c r="I149" s="1">
        <f t="shared" si="64"/>
        <v>19</v>
      </c>
      <c r="J149" s="1">
        <f t="shared" si="64"/>
        <v>0</v>
      </c>
      <c r="K149" s="1">
        <f t="shared" si="64"/>
        <v>0</v>
      </c>
      <c r="L149" s="1">
        <f t="shared" si="64"/>
        <v>5</v>
      </c>
      <c r="M149" s="1">
        <f t="shared" si="64"/>
        <v>21</v>
      </c>
      <c r="N149" s="1">
        <f t="shared" si="64"/>
        <v>0</v>
      </c>
      <c r="O149" s="1">
        <f t="shared" si="64"/>
        <v>0</v>
      </c>
      <c r="P149" s="1">
        <f t="shared" si="64"/>
        <v>77</v>
      </c>
      <c r="Q149" s="1">
        <f t="shared" si="64"/>
        <v>291</v>
      </c>
      <c r="R149" s="1">
        <f t="shared" si="64"/>
        <v>0</v>
      </c>
      <c r="S149" s="1">
        <f t="shared" si="64"/>
        <v>8</v>
      </c>
      <c r="T149" s="1">
        <f t="shared" si="64"/>
        <v>6</v>
      </c>
      <c r="U149" s="1">
        <f t="shared" si="64"/>
        <v>12</v>
      </c>
      <c r="V149" s="1">
        <f t="shared" si="64"/>
        <v>6</v>
      </c>
      <c r="W149" s="1">
        <f t="shared" si="64"/>
        <v>15</v>
      </c>
    </row>
    <row r="150" spans="1:23" ht="20.100000000000001" customHeight="1">
      <c r="A150" s="1" t="s">
        <v>19</v>
      </c>
      <c r="B150" s="1">
        <f>SUM(D150,V150)</f>
        <v>114</v>
      </c>
      <c r="C150" s="1">
        <f>SUM(E150,W150)</f>
        <v>347</v>
      </c>
      <c r="D150" s="1">
        <f>SUM(F150,H150,L150,N150,P150,R150,T150,J150)</f>
        <v>106</v>
      </c>
      <c r="E150" s="1">
        <f>SUM(G150,I150,M150,O150,Q150,S150,U150,K150)</f>
        <v>337</v>
      </c>
      <c r="F150" s="1">
        <f>F154+F158</f>
        <v>5</v>
      </c>
      <c r="G150" s="1">
        <f t="shared" si="64"/>
        <v>13</v>
      </c>
      <c r="H150" s="1">
        <f t="shared" si="64"/>
        <v>8</v>
      </c>
      <c r="I150" s="1">
        <f t="shared" si="64"/>
        <v>22</v>
      </c>
      <c r="J150" s="1">
        <f t="shared" si="64"/>
        <v>0</v>
      </c>
      <c r="K150" s="1">
        <f t="shared" si="64"/>
        <v>0</v>
      </c>
      <c r="L150" s="1">
        <f t="shared" si="64"/>
        <v>1</v>
      </c>
      <c r="M150" s="1">
        <f t="shared" si="64"/>
        <v>7</v>
      </c>
      <c r="N150" s="1">
        <f t="shared" si="64"/>
        <v>0</v>
      </c>
      <c r="O150" s="1">
        <f t="shared" si="64"/>
        <v>2</v>
      </c>
      <c r="P150" s="1">
        <f t="shared" si="64"/>
        <v>78</v>
      </c>
      <c r="Q150" s="1">
        <f t="shared" si="64"/>
        <v>274</v>
      </c>
      <c r="R150" s="1">
        <f t="shared" si="64"/>
        <v>7</v>
      </c>
      <c r="S150" s="1">
        <f t="shared" si="64"/>
        <v>9</v>
      </c>
      <c r="T150" s="1">
        <f t="shared" si="64"/>
        <v>7</v>
      </c>
      <c r="U150" s="1">
        <f t="shared" si="64"/>
        <v>10</v>
      </c>
      <c r="V150" s="1">
        <f t="shared" si="64"/>
        <v>8</v>
      </c>
      <c r="W150" s="1">
        <f t="shared" si="64"/>
        <v>10</v>
      </c>
    </row>
    <row r="151" spans="1:23" ht="20.100000000000001" customHeight="1"/>
    <row r="152" spans="1:23" ht="20.100000000000001" customHeight="1">
      <c r="A152" s="1" t="s">
        <v>35</v>
      </c>
      <c r="B152" s="1">
        <f>SUM(B153:B154)</f>
        <v>188</v>
      </c>
      <c r="C152" s="1">
        <f>SUM(C153:C154)</f>
        <v>695</v>
      </c>
      <c r="D152" s="1">
        <f>SUM(D153:D154)</f>
        <v>181</v>
      </c>
      <c r="E152" s="1">
        <f>SUM(E153:E154)</f>
        <v>689</v>
      </c>
      <c r="F152" s="1">
        <f t="shared" ref="F152:W152" si="65">F153+F154</f>
        <v>9</v>
      </c>
      <c r="G152" s="1">
        <f t="shared" si="65"/>
        <v>33</v>
      </c>
      <c r="H152" s="1">
        <f t="shared" si="65"/>
        <v>11</v>
      </c>
      <c r="I152" s="1">
        <f t="shared" si="65"/>
        <v>40</v>
      </c>
      <c r="J152" s="1">
        <f t="shared" si="65"/>
        <v>0</v>
      </c>
      <c r="K152" s="1">
        <f t="shared" si="65"/>
        <v>0</v>
      </c>
      <c r="L152" s="1">
        <f t="shared" si="65"/>
        <v>5</v>
      </c>
      <c r="M152" s="1">
        <f t="shared" si="65"/>
        <v>26</v>
      </c>
      <c r="N152" s="1">
        <f t="shared" si="65"/>
        <v>0</v>
      </c>
      <c r="O152" s="1">
        <f t="shared" si="65"/>
        <v>2</v>
      </c>
      <c r="P152" s="1">
        <f t="shared" si="65"/>
        <v>138</v>
      </c>
      <c r="Q152" s="1">
        <f t="shared" si="65"/>
        <v>550</v>
      </c>
      <c r="R152" s="1">
        <f t="shared" si="65"/>
        <v>5</v>
      </c>
      <c r="S152" s="1">
        <f t="shared" si="65"/>
        <v>17</v>
      </c>
      <c r="T152" s="1">
        <f t="shared" si="65"/>
        <v>13</v>
      </c>
      <c r="U152" s="1">
        <f t="shared" si="65"/>
        <v>21</v>
      </c>
      <c r="V152" s="1">
        <f t="shared" si="65"/>
        <v>7</v>
      </c>
      <c r="W152" s="1">
        <f t="shared" si="65"/>
        <v>6</v>
      </c>
    </row>
    <row r="153" spans="1:23" ht="20.100000000000001" customHeight="1">
      <c r="A153" s="1" t="s">
        <v>18</v>
      </c>
      <c r="B153" s="1">
        <f>SUM(D153,V153)</f>
        <v>95</v>
      </c>
      <c r="C153" s="1">
        <f>SUM(E153,W153)</f>
        <v>361</v>
      </c>
      <c r="D153" s="1">
        <f>SUM(F153,H153,L153,N153,P153,R153,T153,J153)</f>
        <v>91</v>
      </c>
      <c r="E153" s="1">
        <f>SUM(G153,I153,M153,O153,Q153,S153,U153,K153)</f>
        <v>357</v>
      </c>
      <c r="F153" s="8">
        <v>4</v>
      </c>
      <c r="G153" s="8">
        <v>20</v>
      </c>
      <c r="H153" s="8">
        <v>4</v>
      </c>
      <c r="I153" s="8">
        <v>18</v>
      </c>
      <c r="J153" s="8">
        <v>0</v>
      </c>
      <c r="K153" s="8">
        <v>0</v>
      </c>
      <c r="L153" s="8">
        <v>4</v>
      </c>
      <c r="M153" s="8">
        <v>21</v>
      </c>
      <c r="N153" s="8">
        <v>0</v>
      </c>
      <c r="O153" s="8">
        <v>0</v>
      </c>
      <c r="P153" s="8">
        <v>73</v>
      </c>
      <c r="Q153" s="8">
        <v>279</v>
      </c>
      <c r="R153" s="8">
        <v>0</v>
      </c>
      <c r="S153" s="8">
        <v>8</v>
      </c>
      <c r="T153" s="8">
        <v>6</v>
      </c>
      <c r="U153" s="8">
        <v>11</v>
      </c>
      <c r="V153" s="8">
        <v>4</v>
      </c>
      <c r="W153" s="8">
        <v>4</v>
      </c>
    </row>
    <row r="154" spans="1:23" ht="20.100000000000001" customHeight="1">
      <c r="A154" s="1" t="s">
        <v>19</v>
      </c>
      <c r="B154" s="1">
        <f>SUM(D154,V154)</f>
        <v>93</v>
      </c>
      <c r="C154" s="1">
        <f>SUM(E154,W154)</f>
        <v>334</v>
      </c>
      <c r="D154" s="1">
        <f>SUM(F154,H154,L154,N154,P154,R154,T154,J154)</f>
        <v>90</v>
      </c>
      <c r="E154" s="1">
        <f>SUM(G154,I154,M154,O154,Q154,S154,U154,K154)</f>
        <v>332</v>
      </c>
      <c r="F154" s="8">
        <v>5</v>
      </c>
      <c r="G154" s="8">
        <v>13</v>
      </c>
      <c r="H154" s="8">
        <v>7</v>
      </c>
      <c r="I154" s="8">
        <v>22</v>
      </c>
      <c r="J154" s="8">
        <v>0</v>
      </c>
      <c r="K154" s="8">
        <v>0</v>
      </c>
      <c r="L154" s="8">
        <v>1</v>
      </c>
      <c r="M154" s="8">
        <v>5</v>
      </c>
      <c r="N154" s="8">
        <v>0</v>
      </c>
      <c r="O154" s="8">
        <v>2</v>
      </c>
      <c r="P154" s="8">
        <v>65</v>
      </c>
      <c r="Q154" s="8">
        <v>271</v>
      </c>
      <c r="R154" s="8">
        <v>5</v>
      </c>
      <c r="S154" s="8">
        <v>9</v>
      </c>
      <c r="T154" s="8">
        <v>7</v>
      </c>
      <c r="U154" s="8">
        <v>10</v>
      </c>
      <c r="V154" s="8">
        <v>3</v>
      </c>
      <c r="W154" s="8">
        <v>2</v>
      </c>
    </row>
    <row r="155" spans="1:23" ht="20.100000000000001" customHeight="1"/>
    <row r="156" spans="1:23" ht="20.100000000000001" customHeight="1">
      <c r="A156" s="1" t="s">
        <v>36</v>
      </c>
      <c r="B156" s="1">
        <f>SUM(B157:B158)</f>
        <v>30</v>
      </c>
      <c r="C156" s="1">
        <f>SUM(C157:C158)</f>
        <v>39</v>
      </c>
      <c r="D156" s="1">
        <f>SUM(D157:D158)</f>
        <v>23</v>
      </c>
      <c r="E156" s="1">
        <f>SUM(E157:E158)</f>
        <v>20</v>
      </c>
      <c r="F156" s="1">
        <f t="shared" ref="F156:W156" si="66">F157+F158</f>
        <v>1</v>
      </c>
      <c r="G156" s="1">
        <f t="shared" si="66"/>
        <v>1</v>
      </c>
      <c r="H156" s="1">
        <f t="shared" si="66"/>
        <v>2</v>
      </c>
      <c r="I156" s="1">
        <f t="shared" si="66"/>
        <v>1</v>
      </c>
      <c r="J156" s="1">
        <f t="shared" si="66"/>
        <v>0</v>
      </c>
      <c r="K156" s="1">
        <f t="shared" si="66"/>
        <v>0</v>
      </c>
      <c r="L156" s="1">
        <f t="shared" si="66"/>
        <v>1</v>
      </c>
      <c r="M156" s="1">
        <f t="shared" si="66"/>
        <v>2</v>
      </c>
      <c r="N156" s="1">
        <f t="shared" si="66"/>
        <v>0</v>
      </c>
      <c r="O156" s="1">
        <f t="shared" si="66"/>
        <v>0</v>
      </c>
      <c r="P156" s="1">
        <f t="shared" si="66"/>
        <v>17</v>
      </c>
      <c r="Q156" s="1">
        <f t="shared" si="66"/>
        <v>15</v>
      </c>
      <c r="R156" s="1">
        <f t="shared" si="66"/>
        <v>2</v>
      </c>
      <c r="S156" s="1">
        <f t="shared" si="66"/>
        <v>0</v>
      </c>
      <c r="T156" s="1">
        <f t="shared" si="66"/>
        <v>0</v>
      </c>
      <c r="U156" s="1">
        <f t="shared" si="66"/>
        <v>1</v>
      </c>
      <c r="V156" s="1">
        <f t="shared" si="66"/>
        <v>7</v>
      </c>
      <c r="W156" s="1">
        <f t="shared" si="66"/>
        <v>19</v>
      </c>
    </row>
    <row r="157" spans="1:23" ht="20.100000000000001" customHeight="1">
      <c r="A157" s="1" t="s">
        <v>18</v>
      </c>
      <c r="B157" s="1">
        <f>SUM(D157,V157)</f>
        <v>9</v>
      </c>
      <c r="C157" s="1">
        <f>SUM(E157,W157)</f>
        <v>26</v>
      </c>
      <c r="D157" s="1">
        <f>SUM(F157,H157,L157,N157,P157,R157,T157,J157)</f>
        <v>7</v>
      </c>
      <c r="E157" s="1">
        <f>SUM(G157,I157,M157,O157,Q157,S157,U157,K157)</f>
        <v>15</v>
      </c>
      <c r="F157" s="8">
        <v>1</v>
      </c>
      <c r="G157" s="8">
        <v>1</v>
      </c>
      <c r="H157" s="8">
        <v>1</v>
      </c>
      <c r="I157" s="8">
        <v>1</v>
      </c>
      <c r="J157" s="8">
        <v>0</v>
      </c>
      <c r="K157" s="8">
        <v>0</v>
      </c>
      <c r="L157" s="8">
        <v>1</v>
      </c>
      <c r="M157" s="8">
        <v>0</v>
      </c>
      <c r="N157" s="8">
        <v>0</v>
      </c>
      <c r="O157" s="8">
        <v>0</v>
      </c>
      <c r="P157" s="8">
        <v>4</v>
      </c>
      <c r="Q157" s="8">
        <v>12</v>
      </c>
      <c r="R157" s="8">
        <v>0</v>
      </c>
      <c r="S157" s="8">
        <v>0</v>
      </c>
      <c r="T157" s="8">
        <v>0</v>
      </c>
      <c r="U157" s="8">
        <v>1</v>
      </c>
      <c r="V157" s="8">
        <v>2</v>
      </c>
      <c r="W157" s="8">
        <v>11</v>
      </c>
    </row>
    <row r="158" spans="1:23" ht="20.100000000000001" customHeight="1">
      <c r="A158" s="1" t="s">
        <v>19</v>
      </c>
      <c r="B158" s="1">
        <f>SUM(D158,V158)</f>
        <v>21</v>
      </c>
      <c r="C158" s="1">
        <f>SUM(E158,W158)</f>
        <v>13</v>
      </c>
      <c r="D158" s="1">
        <f>SUM(F158,H158,L158,N158,P158,R158,T158,J158)</f>
        <v>16</v>
      </c>
      <c r="E158" s="1">
        <f>SUM(G158,I158,M158,O158,Q158,S158,U158,K158)</f>
        <v>5</v>
      </c>
      <c r="F158" s="8">
        <v>0</v>
      </c>
      <c r="G158" s="8">
        <v>0</v>
      </c>
      <c r="H158" s="8">
        <v>1</v>
      </c>
      <c r="I158" s="8">
        <v>0</v>
      </c>
      <c r="J158" s="8">
        <v>0</v>
      </c>
      <c r="K158" s="8">
        <v>0</v>
      </c>
      <c r="L158" s="8">
        <v>0</v>
      </c>
      <c r="M158" s="8">
        <v>2</v>
      </c>
      <c r="N158" s="8">
        <v>0</v>
      </c>
      <c r="O158" s="8">
        <v>0</v>
      </c>
      <c r="P158" s="8">
        <v>13</v>
      </c>
      <c r="Q158" s="8">
        <v>3</v>
      </c>
      <c r="R158" s="8">
        <v>2</v>
      </c>
      <c r="S158" s="8">
        <v>0</v>
      </c>
      <c r="T158" s="8">
        <v>0</v>
      </c>
      <c r="U158" s="8">
        <v>0</v>
      </c>
      <c r="V158" s="8">
        <v>5</v>
      </c>
      <c r="W158" s="8">
        <v>8</v>
      </c>
    </row>
    <row r="159" spans="1:23" ht="20.100000000000001" customHeight="1"/>
    <row r="160" spans="1:23" ht="20.100000000000001" customHeight="1">
      <c r="A160" s="7" t="s">
        <v>10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20.100000000000001" customHeight="1">
      <c r="A161" s="1" t="s">
        <v>38</v>
      </c>
      <c r="B161" s="1">
        <f>SUM(B162:B163)</f>
        <v>402</v>
      </c>
      <c r="C161" s="1">
        <f>SUM(C162:C163)</f>
        <v>763</v>
      </c>
      <c r="D161" s="1">
        <f>SUM(D162:D163)</f>
        <v>352</v>
      </c>
      <c r="E161" s="1">
        <f>SUM(E162:E163)</f>
        <v>744</v>
      </c>
      <c r="F161" s="1">
        <f t="shared" ref="F161:W161" si="67">F162+F163</f>
        <v>49</v>
      </c>
      <c r="G161" s="1">
        <f t="shared" si="67"/>
        <v>64</v>
      </c>
      <c r="H161" s="1">
        <f t="shared" si="67"/>
        <v>10</v>
      </c>
      <c r="I161" s="1">
        <f t="shared" si="67"/>
        <v>26</v>
      </c>
      <c r="J161" s="1">
        <f t="shared" si="67"/>
        <v>0</v>
      </c>
      <c r="K161" s="1">
        <f t="shared" si="67"/>
        <v>0</v>
      </c>
      <c r="L161" s="1">
        <f t="shared" si="67"/>
        <v>21</v>
      </c>
      <c r="M161" s="1">
        <f t="shared" si="67"/>
        <v>37</v>
      </c>
      <c r="N161" s="1">
        <f t="shared" si="67"/>
        <v>0</v>
      </c>
      <c r="O161" s="1">
        <f t="shared" si="67"/>
        <v>2</v>
      </c>
      <c r="P161" s="1">
        <f t="shared" si="67"/>
        <v>220</v>
      </c>
      <c r="Q161" s="1">
        <f t="shared" si="67"/>
        <v>507</v>
      </c>
      <c r="R161" s="1">
        <f t="shared" si="67"/>
        <v>13</v>
      </c>
      <c r="S161" s="1">
        <f t="shared" si="67"/>
        <v>26</v>
      </c>
      <c r="T161" s="1">
        <f t="shared" si="67"/>
        <v>39</v>
      </c>
      <c r="U161" s="1">
        <f t="shared" si="67"/>
        <v>82</v>
      </c>
      <c r="V161" s="1">
        <f t="shared" si="67"/>
        <v>50</v>
      </c>
      <c r="W161" s="1">
        <f t="shared" si="67"/>
        <v>19</v>
      </c>
    </row>
    <row r="162" spans="1:23" ht="20.100000000000001" customHeight="1">
      <c r="A162" s="1" t="s">
        <v>18</v>
      </c>
      <c r="B162" s="1">
        <f>SUM(D162,V162)</f>
        <v>162</v>
      </c>
      <c r="C162" s="1">
        <f>SUM(E162,W162)</f>
        <v>363</v>
      </c>
      <c r="D162" s="1">
        <f>SUM(F162,H162,L162,N162,P162,R162,T162,J162)</f>
        <v>144</v>
      </c>
      <c r="E162" s="1">
        <f>SUM(G162,I162,M162,O162,Q162,S162,U162,K162)</f>
        <v>355</v>
      </c>
      <c r="F162" s="8">
        <v>27</v>
      </c>
      <c r="G162" s="8">
        <v>44</v>
      </c>
      <c r="H162" s="8">
        <v>6</v>
      </c>
      <c r="I162" s="8">
        <v>13</v>
      </c>
      <c r="J162" s="8">
        <v>0</v>
      </c>
      <c r="K162" s="8">
        <v>0</v>
      </c>
      <c r="L162" s="8">
        <v>12</v>
      </c>
      <c r="M162" s="8">
        <v>23</v>
      </c>
      <c r="N162" s="8">
        <v>0</v>
      </c>
      <c r="O162" s="8">
        <v>0</v>
      </c>
      <c r="P162" s="8">
        <v>79</v>
      </c>
      <c r="Q162" s="8">
        <v>224</v>
      </c>
      <c r="R162" s="8">
        <v>7</v>
      </c>
      <c r="S162" s="8">
        <v>9</v>
      </c>
      <c r="T162" s="8">
        <v>13</v>
      </c>
      <c r="U162" s="8">
        <v>42</v>
      </c>
      <c r="V162" s="8">
        <v>18</v>
      </c>
      <c r="W162" s="8">
        <v>8</v>
      </c>
    </row>
    <row r="163" spans="1:23" ht="20.100000000000001" customHeight="1">
      <c r="A163" s="1" t="s">
        <v>19</v>
      </c>
      <c r="B163" s="1">
        <f>SUM(D163,V163)</f>
        <v>240</v>
      </c>
      <c r="C163" s="1">
        <f>SUM(E163,W163)</f>
        <v>400</v>
      </c>
      <c r="D163" s="1">
        <f>SUM(F163,H163,L163,N163,P163,R163,T163,J163)</f>
        <v>208</v>
      </c>
      <c r="E163" s="1">
        <f>SUM(G163,I163,M163,O163,Q163,S163,U163,K163)</f>
        <v>389</v>
      </c>
      <c r="F163" s="8">
        <v>22</v>
      </c>
      <c r="G163" s="8">
        <v>20</v>
      </c>
      <c r="H163" s="8">
        <v>4</v>
      </c>
      <c r="I163" s="8">
        <v>13</v>
      </c>
      <c r="J163" s="8">
        <v>0</v>
      </c>
      <c r="K163" s="8">
        <v>0</v>
      </c>
      <c r="L163" s="8">
        <v>9</v>
      </c>
      <c r="M163" s="8">
        <v>14</v>
      </c>
      <c r="N163" s="8">
        <v>0</v>
      </c>
      <c r="O163" s="8">
        <v>2</v>
      </c>
      <c r="P163" s="8">
        <v>141</v>
      </c>
      <c r="Q163" s="8">
        <v>283</v>
      </c>
      <c r="R163" s="8">
        <v>6</v>
      </c>
      <c r="S163" s="8">
        <v>17</v>
      </c>
      <c r="T163" s="8">
        <v>26</v>
      </c>
      <c r="U163" s="8">
        <v>40</v>
      </c>
      <c r="V163" s="8">
        <v>32</v>
      </c>
      <c r="W163" s="8">
        <v>11</v>
      </c>
    </row>
    <row r="164" spans="1:23" ht="20.100000000000001" customHeight="1"/>
    <row r="165" spans="1:23" ht="20.100000000000001" customHeight="1">
      <c r="A165" s="7" t="s">
        <v>23</v>
      </c>
      <c r="B165" s="5">
        <f>B166+B167</f>
        <v>5358</v>
      </c>
      <c r="C165" s="5">
        <f>C166+C167</f>
        <v>14397</v>
      </c>
      <c r="D165" s="5">
        <f>D166+D167</f>
        <v>4820</v>
      </c>
      <c r="E165" s="5">
        <f>E166+E167</f>
        <v>13314</v>
      </c>
      <c r="F165" s="5">
        <f t="shared" ref="F165:W165" si="68">F166+F167</f>
        <v>604</v>
      </c>
      <c r="G165" s="5">
        <f t="shared" si="68"/>
        <v>1655</v>
      </c>
      <c r="H165" s="5">
        <f t="shared" si="68"/>
        <v>239</v>
      </c>
      <c r="I165" s="5">
        <f t="shared" si="68"/>
        <v>716</v>
      </c>
      <c r="J165" s="5">
        <f t="shared" si="68"/>
        <v>4</v>
      </c>
      <c r="K165" s="5">
        <f t="shared" si="68"/>
        <v>8</v>
      </c>
      <c r="L165" s="5">
        <f t="shared" si="68"/>
        <v>187</v>
      </c>
      <c r="M165" s="5">
        <f t="shared" si="68"/>
        <v>648</v>
      </c>
      <c r="N165" s="5">
        <f t="shared" si="68"/>
        <v>17</v>
      </c>
      <c r="O165" s="5">
        <f t="shared" si="68"/>
        <v>24</v>
      </c>
      <c r="P165" s="5">
        <f t="shared" si="68"/>
        <v>3153</v>
      </c>
      <c r="Q165" s="5">
        <f t="shared" si="68"/>
        <v>9247</v>
      </c>
      <c r="R165" s="5">
        <f t="shared" si="68"/>
        <v>164</v>
      </c>
      <c r="S165" s="5">
        <f t="shared" si="68"/>
        <v>461</v>
      </c>
      <c r="T165" s="5">
        <f t="shared" si="68"/>
        <v>452</v>
      </c>
      <c r="U165" s="5">
        <f t="shared" si="68"/>
        <v>555</v>
      </c>
      <c r="V165" s="5">
        <f t="shared" si="68"/>
        <v>538</v>
      </c>
      <c r="W165" s="5">
        <f t="shared" si="68"/>
        <v>1083</v>
      </c>
    </row>
    <row r="166" spans="1:23" ht="20.100000000000001" customHeight="1">
      <c r="A166" s="1" t="s">
        <v>18</v>
      </c>
      <c r="B166" s="1">
        <f>SUM(D166,V166)</f>
        <v>2821</v>
      </c>
      <c r="C166" s="1">
        <f>SUM(E166,W166)</f>
        <v>7916</v>
      </c>
      <c r="D166" s="1">
        <f>SUM(F166,H166,L166,N166,P166,R166,T166,J166)</f>
        <v>2557</v>
      </c>
      <c r="E166" s="1">
        <f>SUM(G166,I166,M166,O166,Q166,S166,U166,K166)</f>
        <v>7402</v>
      </c>
      <c r="F166" s="1">
        <f>F170+F174</f>
        <v>309</v>
      </c>
      <c r="G166" s="1">
        <f t="shared" ref="G166:W167" si="69">G170+G174</f>
        <v>896</v>
      </c>
      <c r="H166" s="1">
        <f t="shared" si="69"/>
        <v>137</v>
      </c>
      <c r="I166" s="1">
        <f t="shared" si="69"/>
        <v>441</v>
      </c>
      <c r="J166" s="1">
        <f t="shared" si="69"/>
        <v>0</v>
      </c>
      <c r="K166" s="1">
        <f t="shared" si="69"/>
        <v>5</v>
      </c>
      <c r="L166" s="1">
        <f t="shared" si="69"/>
        <v>110</v>
      </c>
      <c r="M166" s="1">
        <f t="shared" si="69"/>
        <v>371</v>
      </c>
      <c r="N166" s="1">
        <f t="shared" si="69"/>
        <v>9</v>
      </c>
      <c r="O166" s="1">
        <f t="shared" si="69"/>
        <v>13</v>
      </c>
      <c r="P166" s="1">
        <f t="shared" si="69"/>
        <v>1650</v>
      </c>
      <c r="Q166" s="1">
        <f t="shared" si="69"/>
        <v>5118</v>
      </c>
      <c r="R166" s="1">
        <f t="shared" si="69"/>
        <v>97</v>
      </c>
      <c r="S166" s="1">
        <f t="shared" si="69"/>
        <v>270</v>
      </c>
      <c r="T166" s="1">
        <f t="shared" si="69"/>
        <v>245</v>
      </c>
      <c r="U166" s="1">
        <f t="shared" si="69"/>
        <v>288</v>
      </c>
      <c r="V166" s="1">
        <f t="shared" si="69"/>
        <v>264</v>
      </c>
      <c r="W166" s="1">
        <f t="shared" si="69"/>
        <v>514</v>
      </c>
    </row>
    <row r="167" spans="1:23" ht="20.100000000000001" customHeight="1">
      <c r="A167" s="1" t="s">
        <v>19</v>
      </c>
      <c r="B167" s="1">
        <f>SUM(D167,V167)</f>
        <v>2537</v>
      </c>
      <c r="C167" s="1">
        <f>SUM(E167,W167)</f>
        <v>6481</v>
      </c>
      <c r="D167" s="1">
        <f>SUM(F167,H167,L167,N167,P167,R167,T167,J167)</f>
        <v>2263</v>
      </c>
      <c r="E167" s="1">
        <f>SUM(G167,I167,M167,O167,Q167,S167,U167,K167)</f>
        <v>5912</v>
      </c>
      <c r="F167" s="1">
        <f>F171+F175</f>
        <v>295</v>
      </c>
      <c r="G167" s="1">
        <f t="shared" si="69"/>
        <v>759</v>
      </c>
      <c r="H167" s="1">
        <f t="shared" si="69"/>
        <v>102</v>
      </c>
      <c r="I167" s="1">
        <f t="shared" si="69"/>
        <v>275</v>
      </c>
      <c r="J167" s="1">
        <f t="shared" si="69"/>
        <v>4</v>
      </c>
      <c r="K167" s="1">
        <f t="shared" si="69"/>
        <v>3</v>
      </c>
      <c r="L167" s="1">
        <f t="shared" si="69"/>
        <v>77</v>
      </c>
      <c r="M167" s="1">
        <f t="shared" si="69"/>
        <v>277</v>
      </c>
      <c r="N167" s="1">
        <f t="shared" si="69"/>
        <v>8</v>
      </c>
      <c r="O167" s="1">
        <f t="shared" si="69"/>
        <v>11</v>
      </c>
      <c r="P167" s="1">
        <f t="shared" si="69"/>
        <v>1503</v>
      </c>
      <c r="Q167" s="1">
        <f t="shared" si="69"/>
        <v>4129</v>
      </c>
      <c r="R167" s="1">
        <f t="shared" si="69"/>
        <v>67</v>
      </c>
      <c r="S167" s="1">
        <f t="shared" si="69"/>
        <v>191</v>
      </c>
      <c r="T167" s="1">
        <f t="shared" si="69"/>
        <v>207</v>
      </c>
      <c r="U167" s="1">
        <f t="shared" si="69"/>
        <v>267</v>
      </c>
      <c r="V167" s="1">
        <f t="shared" si="69"/>
        <v>274</v>
      </c>
      <c r="W167" s="1">
        <f t="shared" si="69"/>
        <v>569</v>
      </c>
    </row>
    <row r="168" spans="1:23" ht="20.100000000000001" customHeight="1"/>
    <row r="169" spans="1:23" ht="20.100000000000001" customHeight="1">
      <c r="A169" s="1" t="s">
        <v>35</v>
      </c>
      <c r="B169" s="1">
        <f>SUM(B170:B171)</f>
        <v>4863</v>
      </c>
      <c r="C169" s="1">
        <f>SUM(C170:C171)</f>
        <v>12536</v>
      </c>
      <c r="D169" s="1">
        <f>SUM(D170:D171)</f>
        <v>4503</v>
      </c>
      <c r="E169" s="1">
        <f>SUM(E170:E171)</f>
        <v>11982</v>
      </c>
      <c r="F169" s="1">
        <f t="shared" ref="F169:W169" si="70">F170+F171</f>
        <v>581</v>
      </c>
      <c r="G169" s="1">
        <f t="shared" si="70"/>
        <v>1550</v>
      </c>
      <c r="H169" s="1">
        <f t="shared" si="70"/>
        <v>221</v>
      </c>
      <c r="I169" s="1">
        <f t="shared" si="70"/>
        <v>660</v>
      </c>
      <c r="J169" s="1">
        <f t="shared" si="70"/>
        <v>4</v>
      </c>
      <c r="K169" s="1">
        <f t="shared" si="70"/>
        <v>6</v>
      </c>
      <c r="L169" s="1">
        <f t="shared" si="70"/>
        <v>160</v>
      </c>
      <c r="M169" s="1">
        <f t="shared" si="70"/>
        <v>546</v>
      </c>
      <c r="N169" s="1">
        <f t="shared" si="70"/>
        <v>13</v>
      </c>
      <c r="O169" s="1">
        <f t="shared" si="70"/>
        <v>19</v>
      </c>
      <c r="P169" s="1">
        <f t="shared" si="70"/>
        <v>2940</v>
      </c>
      <c r="Q169" s="1">
        <f t="shared" si="70"/>
        <v>8259</v>
      </c>
      <c r="R169" s="1">
        <f t="shared" si="70"/>
        <v>148</v>
      </c>
      <c r="S169" s="1">
        <f t="shared" si="70"/>
        <v>408</v>
      </c>
      <c r="T169" s="1">
        <f t="shared" si="70"/>
        <v>436</v>
      </c>
      <c r="U169" s="1">
        <f t="shared" si="70"/>
        <v>534</v>
      </c>
      <c r="V169" s="1">
        <f t="shared" si="70"/>
        <v>360</v>
      </c>
      <c r="W169" s="1">
        <f t="shared" si="70"/>
        <v>554</v>
      </c>
    </row>
    <row r="170" spans="1:23" ht="20.100000000000001" customHeight="1">
      <c r="A170" s="1" t="s">
        <v>18</v>
      </c>
      <c r="B170" s="1">
        <f>SUM(D170,V170)</f>
        <v>2606</v>
      </c>
      <c r="C170" s="1">
        <f>SUM(E170,W170)</f>
        <v>7013</v>
      </c>
      <c r="D170" s="1">
        <f>SUM(F170,H170,L170,N170,P170,R170,T170,J170)</f>
        <v>2422</v>
      </c>
      <c r="E170" s="1">
        <f>SUM(G170,I170,M170,O170,Q170,S170,U170,K170)</f>
        <v>6731</v>
      </c>
      <c r="F170" s="8">
        <v>297</v>
      </c>
      <c r="G170" s="8">
        <v>834</v>
      </c>
      <c r="H170" s="8">
        <v>128</v>
      </c>
      <c r="I170" s="8">
        <v>409</v>
      </c>
      <c r="J170" s="8">
        <v>0</v>
      </c>
      <c r="K170" s="8">
        <v>3</v>
      </c>
      <c r="L170" s="8">
        <v>96</v>
      </c>
      <c r="M170" s="8">
        <v>317</v>
      </c>
      <c r="N170" s="8">
        <v>8</v>
      </c>
      <c r="O170" s="8">
        <v>9</v>
      </c>
      <c r="P170" s="8">
        <v>1559</v>
      </c>
      <c r="Q170" s="8">
        <v>4633</v>
      </c>
      <c r="R170" s="8">
        <v>92</v>
      </c>
      <c r="S170" s="8">
        <v>244</v>
      </c>
      <c r="T170" s="8">
        <v>242</v>
      </c>
      <c r="U170" s="8">
        <v>282</v>
      </c>
      <c r="V170" s="8">
        <v>184</v>
      </c>
      <c r="W170" s="8">
        <v>282</v>
      </c>
    </row>
    <row r="171" spans="1:23" ht="20.100000000000001" customHeight="1">
      <c r="A171" s="1" t="s">
        <v>19</v>
      </c>
      <c r="B171" s="1">
        <f>SUM(D171,V171)</f>
        <v>2257</v>
      </c>
      <c r="C171" s="1">
        <f>SUM(E171,W171)</f>
        <v>5523</v>
      </c>
      <c r="D171" s="1">
        <f>SUM(F171,H171,L171,N171,P171,R171,T171,J171)</f>
        <v>2081</v>
      </c>
      <c r="E171" s="1">
        <f>SUM(G171,I171,M171,O171,Q171,S171,U171,K171)</f>
        <v>5251</v>
      </c>
      <c r="F171" s="8">
        <v>284</v>
      </c>
      <c r="G171" s="8">
        <v>716</v>
      </c>
      <c r="H171" s="8">
        <v>93</v>
      </c>
      <c r="I171" s="8">
        <v>251</v>
      </c>
      <c r="J171" s="8">
        <v>4</v>
      </c>
      <c r="K171" s="8">
        <v>3</v>
      </c>
      <c r="L171" s="8">
        <v>64</v>
      </c>
      <c r="M171" s="8">
        <v>229</v>
      </c>
      <c r="N171" s="8">
        <v>5</v>
      </c>
      <c r="O171" s="8">
        <v>10</v>
      </c>
      <c r="P171" s="8">
        <v>1381</v>
      </c>
      <c r="Q171" s="8">
        <v>3626</v>
      </c>
      <c r="R171" s="8">
        <v>56</v>
      </c>
      <c r="S171" s="8">
        <v>164</v>
      </c>
      <c r="T171" s="8">
        <v>194</v>
      </c>
      <c r="U171" s="8">
        <v>252</v>
      </c>
      <c r="V171" s="8">
        <v>176</v>
      </c>
      <c r="W171" s="8">
        <v>272</v>
      </c>
    </row>
    <row r="172" spans="1:23" ht="20.100000000000001" customHeight="1"/>
    <row r="173" spans="1:23" ht="20.100000000000001" customHeight="1">
      <c r="A173" s="1" t="s">
        <v>36</v>
      </c>
      <c r="B173" s="1">
        <f>SUM(B174:B175)</f>
        <v>495</v>
      </c>
      <c r="C173" s="1">
        <f>SUM(C174:C175)</f>
        <v>1861</v>
      </c>
      <c r="D173" s="1">
        <f>SUM(D174:D175)</f>
        <v>317</v>
      </c>
      <c r="E173" s="1">
        <f>SUM(E174:E175)</f>
        <v>1332</v>
      </c>
      <c r="F173" s="1">
        <f t="shared" ref="F173:W173" si="71">F174+F175</f>
        <v>23</v>
      </c>
      <c r="G173" s="1">
        <f t="shared" si="71"/>
        <v>105</v>
      </c>
      <c r="H173" s="1">
        <f t="shared" si="71"/>
        <v>18</v>
      </c>
      <c r="I173" s="1">
        <f t="shared" si="71"/>
        <v>56</v>
      </c>
      <c r="J173" s="1">
        <f t="shared" si="71"/>
        <v>0</v>
      </c>
      <c r="K173" s="1">
        <f t="shared" si="71"/>
        <v>2</v>
      </c>
      <c r="L173" s="1">
        <f t="shared" si="71"/>
        <v>27</v>
      </c>
      <c r="M173" s="1">
        <f t="shared" si="71"/>
        <v>102</v>
      </c>
      <c r="N173" s="1">
        <f t="shared" si="71"/>
        <v>4</v>
      </c>
      <c r="O173" s="1">
        <f t="shared" si="71"/>
        <v>5</v>
      </c>
      <c r="P173" s="1">
        <f t="shared" si="71"/>
        <v>213</v>
      </c>
      <c r="Q173" s="1">
        <f t="shared" si="71"/>
        <v>988</v>
      </c>
      <c r="R173" s="1">
        <f t="shared" si="71"/>
        <v>16</v>
      </c>
      <c r="S173" s="1">
        <f t="shared" si="71"/>
        <v>53</v>
      </c>
      <c r="T173" s="1">
        <f t="shared" si="71"/>
        <v>16</v>
      </c>
      <c r="U173" s="1">
        <f t="shared" si="71"/>
        <v>21</v>
      </c>
      <c r="V173" s="1">
        <f t="shared" si="71"/>
        <v>178</v>
      </c>
      <c r="W173" s="1">
        <f t="shared" si="71"/>
        <v>529</v>
      </c>
    </row>
    <row r="174" spans="1:23" ht="20.100000000000001" customHeight="1">
      <c r="A174" s="1" t="s">
        <v>18</v>
      </c>
      <c r="B174" s="1">
        <f>SUM(D174,V174)</f>
        <v>215</v>
      </c>
      <c r="C174" s="1">
        <f>SUM(E174,W174)</f>
        <v>903</v>
      </c>
      <c r="D174" s="1">
        <f>SUM(F174,H174,L174,N174,P174,R174,T174,J174)</f>
        <v>135</v>
      </c>
      <c r="E174" s="1">
        <f>SUM(G174,I174,M174,O174,Q174,S174,U174,K174)</f>
        <v>671</v>
      </c>
      <c r="F174" s="8">
        <v>12</v>
      </c>
      <c r="G174" s="8">
        <v>62</v>
      </c>
      <c r="H174" s="8">
        <v>9</v>
      </c>
      <c r="I174" s="8">
        <v>32</v>
      </c>
      <c r="J174" s="8">
        <v>0</v>
      </c>
      <c r="K174" s="8">
        <v>2</v>
      </c>
      <c r="L174" s="8">
        <v>14</v>
      </c>
      <c r="M174" s="8">
        <v>54</v>
      </c>
      <c r="N174" s="8">
        <v>1</v>
      </c>
      <c r="O174" s="8">
        <v>4</v>
      </c>
      <c r="P174" s="8">
        <v>91</v>
      </c>
      <c r="Q174" s="8">
        <v>485</v>
      </c>
      <c r="R174" s="8">
        <v>5</v>
      </c>
      <c r="S174" s="8">
        <v>26</v>
      </c>
      <c r="T174" s="8">
        <v>3</v>
      </c>
      <c r="U174" s="8">
        <v>6</v>
      </c>
      <c r="V174" s="8">
        <v>80</v>
      </c>
      <c r="W174" s="8">
        <v>232</v>
      </c>
    </row>
    <row r="175" spans="1:23" ht="20.100000000000001" customHeight="1">
      <c r="A175" s="1" t="s">
        <v>19</v>
      </c>
      <c r="B175" s="1">
        <f>SUM(D175,V175)</f>
        <v>280</v>
      </c>
      <c r="C175" s="1">
        <f>SUM(E175,W175)</f>
        <v>958</v>
      </c>
      <c r="D175" s="1">
        <f>SUM(F175,H175,L175,N175,P175,R175,T175,J175)</f>
        <v>182</v>
      </c>
      <c r="E175" s="1">
        <f>SUM(G175,I175,M175,O175,Q175,S175,U175,K175)</f>
        <v>661</v>
      </c>
      <c r="F175" s="8">
        <v>11</v>
      </c>
      <c r="G175" s="8">
        <v>43</v>
      </c>
      <c r="H175" s="8">
        <v>9</v>
      </c>
      <c r="I175" s="8">
        <v>24</v>
      </c>
      <c r="J175" s="8">
        <v>0</v>
      </c>
      <c r="K175" s="8">
        <v>0</v>
      </c>
      <c r="L175" s="8">
        <v>13</v>
      </c>
      <c r="M175" s="8">
        <v>48</v>
      </c>
      <c r="N175" s="8">
        <v>3</v>
      </c>
      <c r="O175" s="8">
        <v>1</v>
      </c>
      <c r="P175" s="8">
        <v>122</v>
      </c>
      <c r="Q175" s="8">
        <v>503</v>
      </c>
      <c r="R175" s="8">
        <v>11</v>
      </c>
      <c r="S175" s="8">
        <v>27</v>
      </c>
      <c r="T175" s="8">
        <v>13</v>
      </c>
      <c r="U175" s="8">
        <v>15</v>
      </c>
      <c r="V175" s="8">
        <v>98</v>
      </c>
      <c r="W175" s="8">
        <v>297</v>
      </c>
    </row>
    <row r="176" spans="1:23" ht="20.100000000000001" customHeight="1"/>
    <row r="177" spans="1:23" ht="20.100000000000001" customHeight="1">
      <c r="A177" s="7" t="s">
        <v>11</v>
      </c>
      <c r="B177" s="5">
        <f>B178+B179</f>
        <v>341</v>
      </c>
      <c r="C177" s="5">
        <f>C178+C179</f>
        <v>888</v>
      </c>
      <c r="D177" s="5">
        <f>D178+D179</f>
        <v>336</v>
      </c>
      <c r="E177" s="5">
        <f>E178+E179</f>
        <v>826</v>
      </c>
      <c r="F177" s="5">
        <f t="shared" ref="F177:W177" si="72">F178+F179</f>
        <v>51</v>
      </c>
      <c r="G177" s="5">
        <f t="shared" si="72"/>
        <v>172</v>
      </c>
      <c r="H177" s="5">
        <f t="shared" si="72"/>
        <v>7</v>
      </c>
      <c r="I177" s="5">
        <f t="shared" si="72"/>
        <v>40</v>
      </c>
      <c r="J177" s="5">
        <f t="shared" si="72"/>
        <v>0</v>
      </c>
      <c r="K177" s="5">
        <f t="shared" si="72"/>
        <v>0</v>
      </c>
      <c r="L177" s="5">
        <f t="shared" si="72"/>
        <v>9</v>
      </c>
      <c r="M177" s="5">
        <f t="shared" si="72"/>
        <v>41</v>
      </c>
      <c r="N177" s="5">
        <f t="shared" si="72"/>
        <v>0</v>
      </c>
      <c r="O177" s="5">
        <f t="shared" si="72"/>
        <v>4</v>
      </c>
      <c r="P177" s="5">
        <f t="shared" si="72"/>
        <v>173</v>
      </c>
      <c r="Q177" s="5">
        <f t="shared" si="72"/>
        <v>528</v>
      </c>
      <c r="R177" s="5">
        <f t="shared" si="72"/>
        <v>8</v>
      </c>
      <c r="S177" s="5">
        <f t="shared" si="72"/>
        <v>22</v>
      </c>
      <c r="T177" s="5">
        <f t="shared" si="72"/>
        <v>88</v>
      </c>
      <c r="U177" s="5">
        <f t="shared" si="72"/>
        <v>19</v>
      </c>
      <c r="V177" s="5">
        <f t="shared" si="72"/>
        <v>5</v>
      </c>
      <c r="W177" s="5">
        <f t="shared" si="72"/>
        <v>62</v>
      </c>
    </row>
    <row r="178" spans="1:23" ht="20.100000000000001" customHeight="1">
      <c r="A178" s="1" t="s">
        <v>18</v>
      </c>
      <c r="B178" s="1">
        <f>SUM(D178,V178)</f>
        <v>159</v>
      </c>
      <c r="C178" s="1">
        <f>SUM(E178,W178)</f>
        <v>456</v>
      </c>
      <c r="D178" s="1">
        <f>SUM(F178,H178,L178,N178,P178,R178,T178,J178)</f>
        <v>155</v>
      </c>
      <c r="E178" s="1">
        <f>SUM(G178,I178,M178,O178,Q178,S178,U178,K178)</f>
        <v>426</v>
      </c>
      <c r="F178" s="1">
        <f>F182+F186</f>
        <v>24</v>
      </c>
      <c r="G178" s="1">
        <f>G182+G186</f>
        <v>90</v>
      </c>
      <c r="H178" s="1">
        <f t="shared" ref="G178:W179" si="73">H182+H186</f>
        <v>5</v>
      </c>
      <c r="I178" s="1">
        <f t="shared" si="73"/>
        <v>23</v>
      </c>
      <c r="J178" s="1">
        <f t="shared" si="73"/>
        <v>0</v>
      </c>
      <c r="K178" s="1">
        <f t="shared" si="73"/>
        <v>0</v>
      </c>
      <c r="L178" s="1">
        <f t="shared" si="73"/>
        <v>3</v>
      </c>
      <c r="M178" s="1">
        <f t="shared" si="73"/>
        <v>22</v>
      </c>
      <c r="N178" s="1">
        <f t="shared" si="73"/>
        <v>0</v>
      </c>
      <c r="O178" s="1">
        <f t="shared" si="73"/>
        <v>3</v>
      </c>
      <c r="P178" s="1">
        <f t="shared" si="73"/>
        <v>81</v>
      </c>
      <c r="Q178" s="1">
        <f t="shared" si="73"/>
        <v>267</v>
      </c>
      <c r="R178" s="1">
        <f t="shared" si="73"/>
        <v>5</v>
      </c>
      <c r="S178" s="1">
        <f t="shared" si="73"/>
        <v>13</v>
      </c>
      <c r="T178" s="1">
        <f t="shared" si="73"/>
        <v>37</v>
      </c>
      <c r="U178" s="1">
        <f t="shared" si="73"/>
        <v>8</v>
      </c>
      <c r="V178" s="1">
        <f t="shared" si="73"/>
        <v>4</v>
      </c>
      <c r="W178" s="1">
        <f t="shared" si="73"/>
        <v>30</v>
      </c>
    </row>
    <row r="179" spans="1:23" ht="20.100000000000001" customHeight="1">
      <c r="A179" s="1" t="s">
        <v>19</v>
      </c>
      <c r="B179" s="1">
        <f>SUM(D179,V179)</f>
        <v>182</v>
      </c>
      <c r="C179" s="1">
        <f>SUM(E179,W179)</f>
        <v>432</v>
      </c>
      <c r="D179" s="1">
        <f>SUM(F179,H179,L179,N179,P179,R179,T179,J179)</f>
        <v>181</v>
      </c>
      <c r="E179" s="1">
        <f>SUM(G179,I179,M179,O179,Q179,S179,U179,K179)</f>
        <v>400</v>
      </c>
      <c r="F179" s="1">
        <f>F183+F187</f>
        <v>27</v>
      </c>
      <c r="G179" s="1">
        <f t="shared" si="73"/>
        <v>82</v>
      </c>
      <c r="H179" s="1">
        <f t="shared" si="73"/>
        <v>2</v>
      </c>
      <c r="I179" s="1">
        <f t="shared" si="73"/>
        <v>17</v>
      </c>
      <c r="J179" s="1">
        <f t="shared" si="73"/>
        <v>0</v>
      </c>
      <c r="K179" s="1">
        <f t="shared" si="73"/>
        <v>0</v>
      </c>
      <c r="L179" s="1">
        <f t="shared" si="73"/>
        <v>6</v>
      </c>
      <c r="M179" s="1">
        <f t="shared" si="73"/>
        <v>19</v>
      </c>
      <c r="N179" s="1">
        <f t="shared" si="73"/>
        <v>0</v>
      </c>
      <c r="O179" s="1">
        <f t="shared" si="73"/>
        <v>1</v>
      </c>
      <c r="P179" s="1">
        <f t="shared" si="73"/>
        <v>92</v>
      </c>
      <c r="Q179" s="1">
        <f t="shared" si="73"/>
        <v>261</v>
      </c>
      <c r="R179" s="1">
        <f t="shared" si="73"/>
        <v>3</v>
      </c>
      <c r="S179" s="1">
        <f t="shared" si="73"/>
        <v>9</v>
      </c>
      <c r="T179" s="1">
        <f t="shared" si="73"/>
        <v>51</v>
      </c>
      <c r="U179" s="1">
        <f t="shared" si="73"/>
        <v>11</v>
      </c>
      <c r="V179" s="1">
        <f t="shared" si="73"/>
        <v>1</v>
      </c>
      <c r="W179" s="1">
        <f t="shared" si="73"/>
        <v>32</v>
      </c>
    </row>
    <row r="180" spans="1:23" ht="20.100000000000001" customHeight="1"/>
    <row r="181" spans="1:23" ht="20.100000000000001" customHeight="1">
      <c r="A181" s="1" t="s">
        <v>36</v>
      </c>
      <c r="B181" s="1">
        <f>SUM(B182:B183)</f>
        <v>54</v>
      </c>
      <c r="C181" s="1">
        <f>SUM(C182:C183)</f>
        <v>358</v>
      </c>
      <c r="D181" s="1">
        <f>SUM(D182:D183)</f>
        <v>52</v>
      </c>
      <c r="E181" s="1">
        <f>SUM(E182:E183)</f>
        <v>297</v>
      </c>
      <c r="F181" s="1">
        <f t="shared" ref="F181:W181" si="74">F182+F183</f>
        <v>8</v>
      </c>
      <c r="G181" s="1">
        <f t="shared" si="74"/>
        <v>30</v>
      </c>
      <c r="H181" s="1">
        <f t="shared" si="74"/>
        <v>4</v>
      </c>
      <c r="I181" s="1">
        <f t="shared" si="74"/>
        <v>14</v>
      </c>
      <c r="J181" s="1">
        <f t="shared" si="74"/>
        <v>0</v>
      </c>
      <c r="K181" s="1">
        <f t="shared" si="74"/>
        <v>0</v>
      </c>
      <c r="L181" s="1">
        <f t="shared" si="74"/>
        <v>2</v>
      </c>
      <c r="M181" s="1">
        <f t="shared" si="74"/>
        <v>26</v>
      </c>
      <c r="N181" s="1">
        <f t="shared" si="74"/>
        <v>0</v>
      </c>
      <c r="O181" s="1">
        <f t="shared" si="74"/>
        <v>1</v>
      </c>
      <c r="P181" s="1">
        <f t="shared" si="74"/>
        <v>36</v>
      </c>
      <c r="Q181" s="1">
        <f t="shared" si="74"/>
        <v>218</v>
      </c>
      <c r="R181" s="1">
        <f t="shared" si="74"/>
        <v>0</v>
      </c>
      <c r="S181" s="1">
        <f t="shared" si="74"/>
        <v>7</v>
      </c>
      <c r="T181" s="1">
        <f t="shared" si="74"/>
        <v>2</v>
      </c>
      <c r="U181" s="1">
        <f t="shared" si="74"/>
        <v>1</v>
      </c>
      <c r="V181" s="1">
        <f t="shared" si="74"/>
        <v>2</v>
      </c>
      <c r="W181" s="1">
        <f t="shared" si="74"/>
        <v>61</v>
      </c>
    </row>
    <row r="182" spans="1:23" ht="20.100000000000001" customHeight="1">
      <c r="A182" s="1" t="s">
        <v>18</v>
      </c>
      <c r="B182" s="1">
        <f>SUM(D182,V182)</f>
        <v>28</v>
      </c>
      <c r="C182" s="1">
        <f>SUM(E182,W182)</f>
        <v>195</v>
      </c>
      <c r="D182" s="1">
        <f>SUM(F182,H182,L182,N182,P182,R182,T182,J182)</f>
        <v>27</v>
      </c>
      <c r="E182" s="1">
        <f>SUM(G182,I182,M182,O182,Q182,S182,U182,K182)</f>
        <v>166</v>
      </c>
      <c r="F182" s="8">
        <v>3</v>
      </c>
      <c r="G182" s="8">
        <v>18</v>
      </c>
      <c r="H182" s="8">
        <v>3</v>
      </c>
      <c r="I182" s="8">
        <v>11</v>
      </c>
      <c r="J182" s="8">
        <v>0</v>
      </c>
      <c r="K182" s="8">
        <v>0</v>
      </c>
      <c r="L182" s="8">
        <v>2</v>
      </c>
      <c r="M182" s="8">
        <v>13</v>
      </c>
      <c r="N182" s="8">
        <v>0</v>
      </c>
      <c r="O182" s="8">
        <v>0</v>
      </c>
      <c r="P182" s="8">
        <v>17</v>
      </c>
      <c r="Q182" s="8">
        <v>120</v>
      </c>
      <c r="R182" s="8">
        <v>0</v>
      </c>
      <c r="S182" s="8">
        <v>4</v>
      </c>
      <c r="T182" s="8">
        <v>2</v>
      </c>
      <c r="U182" s="8">
        <v>0</v>
      </c>
      <c r="V182" s="8">
        <v>1</v>
      </c>
      <c r="W182" s="8">
        <v>29</v>
      </c>
    </row>
    <row r="183" spans="1:23" ht="20.100000000000001" customHeight="1">
      <c r="A183" s="1" t="s">
        <v>19</v>
      </c>
      <c r="B183" s="1">
        <f>SUM(D183,V183)</f>
        <v>26</v>
      </c>
      <c r="C183" s="1">
        <f>SUM(E183,W183)</f>
        <v>163</v>
      </c>
      <c r="D183" s="1">
        <f>SUM(F183,H183,L183,N183,P183,R183,T183,J183)</f>
        <v>25</v>
      </c>
      <c r="E183" s="1">
        <f>SUM(G183,I183,M183,O183,Q183,S183,U183,K183)</f>
        <v>131</v>
      </c>
      <c r="F183" s="8">
        <v>5</v>
      </c>
      <c r="G183" s="8">
        <v>12</v>
      </c>
      <c r="H183" s="8">
        <v>1</v>
      </c>
      <c r="I183" s="8">
        <v>3</v>
      </c>
      <c r="J183" s="8">
        <v>0</v>
      </c>
      <c r="K183" s="8">
        <v>0</v>
      </c>
      <c r="L183" s="8">
        <v>0</v>
      </c>
      <c r="M183" s="8">
        <v>13</v>
      </c>
      <c r="N183" s="8">
        <v>0</v>
      </c>
      <c r="O183" s="8">
        <v>1</v>
      </c>
      <c r="P183" s="8">
        <v>19</v>
      </c>
      <c r="Q183" s="8">
        <v>98</v>
      </c>
      <c r="R183" s="8">
        <v>0</v>
      </c>
      <c r="S183" s="8">
        <v>3</v>
      </c>
      <c r="T183" s="8">
        <v>0</v>
      </c>
      <c r="U183" s="8">
        <v>1</v>
      </c>
      <c r="V183" s="8">
        <v>1</v>
      </c>
      <c r="W183" s="8">
        <v>32</v>
      </c>
    </row>
    <row r="184" spans="1:23" ht="20.100000000000001" customHeight="1"/>
    <row r="185" spans="1:23" ht="20.100000000000001" customHeight="1">
      <c r="A185" s="1" t="s">
        <v>38</v>
      </c>
      <c r="B185" s="1">
        <f>SUM(B186:B187)</f>
        <v>287</v>
      </c>
      <c r="C185" s="1">
        <f>SUM(C186:C187)</f>
        <v>530</v>
      </c>
      <c r="D185" s="1">
        <f>SUM(D186:D187)</f>
        <v>284</v>
      </c>
      <c r="E185" s="1">
        <f>SUM(E186:E187)</f>
        <v>529</v>
      </c>
      <c r="F185" s="1">
        <f t="shared" ref="F185:W185" si="75">F186+F187</f>
        <v>43</v>
      </c>
      <c r="G185" s="1">
        <f t="shared" si="75"/>
        <v>142</v>
      </c>
      <c r="H185" s="1">
        <f t="shared" si="75"/>
        <v>3</v>
      </c>
      <c r="I185" s="1">
        <f t="shared" si="75"/>
        <v>26</v>
      </c>
      <c r="J185" s="1">
        <f t="shared" si="75"/>
        <v>0</v>
      </c>
      <c r="K185" s="1">
        <f t="shared" si="75"/>
        <v>0</v>
      </c>
      <c r="L185" s="1">
        <f t="shared" si="75"/>
        <v>7</v>
      </c>
      <c r="M185" s="1">
        <f t="shared" si="75"/>
        <v>15</v>
      </c>
      <c r="N185" s="1">
        <f t="shared" si="75"/>
        <v>0</v>
      </c>
      <c r="O185" s="1">
        <f t="shared" si="75"/>
        <v>3</v>
      </c>
      <c r="P185" s="1">
        <f t="shared" si="75"/>
        <v>137</v>
      </c>
      <c r="Q185" s="1">
        <f t="shared" si="75"/>
        <v>310</v>
      </c>
      <c r="R185" s="1">
        <f t="shared" si="75"/>
        <v>8</v>
      </c>
      <c r="S185" s="1">
        <f t="shared" si="75"/>
        <v>15</v>
      </c>
      <c r="T185" s="1">
        <f t="shared" si="75"/>
        <v>86</v>
      </c>
      <c r="U185" s="1">
        <f t="shared" si="75"/>
        <v>18</v>
      </c>
      <c r="V185" s="1">
        <f t="shared" si="75"/>
        <v>3</v>
      </c>
      <c r="W185" s="1">
        <f t="shared" si="75"/>
        <v>1</v>
      </c>
    </row>
    <row r="186" spans="1:23" ht="20.100000000000001" customHeight="1">
      <c r="A186" s="1" t="s">
        <v>18</v>
      </c>
      <c r="B186" s="1">
        <f>SUM(D186,V186)</f>
        <v>131</v>
      </c>
      <c r="C186" s="1">
        <f>SUM(E186,W186)</f>
        <v>261</v>
      </c>
      <c r="D186" s="1">
        <f>SUM(F186,H186,L186,N186,P186,R186,T186,J186)</f>
        <v>128</v>
      </c>
      <c r="E186" s="1">
        <f>SUM(G186,I186,M186,O186,Q186,S186,U186,K186)</f>
        <v>260</v>
      </c>
      <c r="F186" s="8">
        <v>21</v>
      </c>
      <c r="G186" s="8">
        <v>72</v>
      </c>
      <c r="H186" s="8">
        <v>2</v>
      </c>
      <c r="I186" s="8">
        <v>12</v>
      </c>
      <c r="J186" s="8">
        <v>0</v>
      </c>
      <c r="K186" s="8">
        <v>0</v>
      </c>
      <c r="L186" s="8">
        <v>1</v>
      </c>
      <c r="M186" s="8">
        <v>9</v>
      </c>
      <c r="N186" s="8">
        <v>0</v>
      </c>
      <c r="O186" s="8">
        <v>3</v>
      </c>
      <c r="P186" s="8">
        <v>64</v>
      </c>
      <c r="Q186" s="8">
        <v>147</v>
      </c>
      <c r="R186" s="8">
        <v>5</v>
      </c>
      <c r="S186" s="8">
        <v>9</v>
      </c>
      <c r="T186" s="8">
        <v>35</v>
      </c>
      <c r="U186" s="8">
        <v>8</v>
      </c>
      <c r="V186" s="8">
        <v>3</v>
      </c>
      <c r="W186" s="8">
        <v>1</v>
      </c>
    </row>
    <row r="187" spans="1:23" ht="20.100000000000001" customHeight="1">
      <c r="A187" s="1" t="s">
        <v>19</v>
      </c>
      <c r="B187" s="1">
        <f>SUM(D187,V187)</f>
        <v>156</v>
      </c>
      <c r="C187" s="1">
        <f>SUM(E187,W187)</f>
        <v>269</v>
      </c>
      <c r="D187" s="1">
        <f>SUM(F187,H187,L187,N187,P187,R187,T187,J187)</f>
        <v>156</v>
      </c>
      <c r="E187" s="1">
        <f>SUM(G187,I187,M187,O187,Q187,S187,U187,K187)</f>
        <v>269</v>
      </c>
      <c r="F187" s="8">
        <v>22</v>
      </c>
      <c r="G187" s="8">
        <v>70</v>
      </c>
      <c r="H187" s="8">
        <v>1</v>
      </c>
      <c r="I187" s="8">
        <v>14</v>
      </c>
      <c r="J187" s="8">
        <v>0</v>
      </c>
      <c r="K187" s="8">
        <v>0</v>
      </c>
      <c r="L187" s="8">
        <v>6</v>
      </c>
      <c r="M187" s="8">
        <v>6</v>
      </c>
      <c r="N187" s="8">
        <v>0</v>
      </c>
      <c r="O187" s="8">
        <v>0</v>
      </c>
      <c r="P187" s="8">
        <v>73</v>
      </c>
      <c r="Q187" s="8">
        <v>163</v>
      </c>
      <c r="R187" s="8">
        <v>3</v>
      </c>
      <c r="S187" s="8">
        <v>6</v>
      </c>
      <c r="T187" s="8">
        <v>51</v>
      </c>
      <c r="U187" s="8">
        <v>10</v>
      </c>
      <c r="V187" s="8">
        <v>0</v>
      </c>
      <c r="W187" s="8">
        <v>0</v>
      </c>
    </row>
    <row r="188" spans="1:23" ht="20.100000000000001" customHeight="1"/>
    <row r="189" spans="1:23" ht="20.100000000000001" customHeight="1">
      <c r="A189" s="7" t="s">
        <v>12</v>
      </c>
      <c r="B189" s="5">
        <f>B190+B191</f>
        <v>322</v>
      </c>
      <c r="C189" s="5">
        <f>C190+C191</f>
        <v>769</v>
      </c>
      <c r="D189" s="5">
        <f>D190+D191</f>
        <v>296</v>
      </c>
      <c r="E189" s="5">
        <f>E190+E191</f>
        <v>720</v>
      </c>
      <c r="F189" s="5">
        <f t="shared" ref="F189:W189" si="76">F190+F191</f>
        <v>16</v>
      </c>
      <c r="G189" s="5">
        <f t="shared" si="76"/>
        <v>54</v>
      </c>
      <c r="H189" s="5">
        <f t="shared" si="76"/>
        <v>25</v>
      </c>
      <c r="I189" s="5">
        <f t="shared" si="76"/>
        <v>42</v>
      </c>
      <c r="J189" s="5">
        <f t="shared" si="76"/>
        <v>0</v>
      </c>
      <c r="K189" s="5">
        <f t="shared" si="76"/>
        <v>1</v>
      </c>
      <c r="L189" s="5">
        <f t="shared" si="76"/>
        <v>18</v>
      </c>
      <c r="M189" s="5">
        <f t="shared" si="76"/>
        <v>45</v>
      </c>
      <c r="N189" s="5">
        <f t="shared" si="76"/>
        <v>0</v>
      </c>
      <c r="O189" s="5">
        <f t="shared" si="76"/>
        <v>0</v>
      </c>
      <c r="P189" s="5">
        <f t="shared" si="76"/>
        <v>194</v>
      </c>
      <c r="Q189" s="5">
        <f t="shared" si="76"/>
        <v>523</v>
      </c>
      <c r="R189" s="5">
        <f t="shared" si="76"/>
        <v>10</v>
      </c>
      <c r="S189" s="5">
        <f t="shared" si="76"/>
        <v>21</v>
      </c>
      <c r="T189" s="5">
        <f t="shared" si="76"/>
        <v>33</v>
      </c>
      <c r="U189" s="5">
        <f t="shared" si="76"/>
        <v>34</v>
      </c>
      <c r="V189" s="5">
        <f t="shared" si="76"/>
        <v>26</v>
      </c>
      <c r="W189" s="5">
        <f t="shared" si="76"/>
        <v>49</v>
      </c>
    </row>
    <row r="190" spans="1:23" ht="20.100000000000001" customHeight="1">
      <c r="A190" s="1" t="s">
        <v>18</v>
      </c>
      <c r="B190" s="1">
        <f>SUM(D190,V190)</f>
        <v>155</v>
      </c>
      <c r="C190" s="1">
        <f>SUM(E190,W190)</f>
        <v>363</v>
      </c>
      <c r="D190" s="1">
        <f>SUM(F190,H190,L190,N190,P190,R190,T190,J190)</f>
        <v>137</v>
      </c>
      <c r="E190" s="1">
        <f>SUM(G190,I190,M190,O190,Q190,S190,U190,K190)</f>
        <v>334</v>
      </c>
      <c r="F190" s="1">
        <f>F194+F198+F202</f>
        <v>9</v>
      </c>
      <c r="G190" s="1">
        <f>G194+G198+G202</f>
        <v>31</v>
      </c>
      <c r="H190" s="1">
        <f>H194+H198+H202</f>
        <v>11</v>
      </c>
      <c r="I190" s="1">
        <f t="shared" ref="I190:W190" si="77">I194+I198+I202</f>
        <v>17</v>
      </c>
      <c r="J190" s="1">
        <f t="shared" si="77"/>
        <v>0</v>
      </c>
      <c r="K190" s="1">
        <f t="shared" si="77"/>
        <v>0</v>
      </c>
      <c r="L190" s="1">
        <f t="shared" si="77"/>
        <v>7</v>
      </c>
      <c r="M190" s="1">
        <f t="shared" si="77"/>
        <v>18</v>
      </c>
      <c r="N190" s="1">
        <f t="shared" si="77"/>
        <v>0</v>
      </c>
      <c r="O190" s="1">
        <f t="shared" si="77"/>
        <v>0</v>
      </c>
      <c r="P190" s="1">
        <f t="shared" si="77"/>
        <v>90</v>
      </c>
      <c r="Q190" s="1">
        <f t="shared" si="77"/>
        <v>243</v>
      </c>
      <c r="R190" s="1">
        <f t="shared" si="77"/>
        <v>5</v>
      </c>
      <c r="S190" s="1">
        <f t="shared" si="77"/>
        <v>10</v>
      </c>
      <c r="T190" s="1">
        <f t="shared" si="77"/>
        <v>15</v>
      </c>
      <c r="U190" s="1">
        <f t="shared" si="77"/>
        <v>15</v>
      </c>
      <c r="V190" s="1">
        <f t="shared" si="77"/>
        <v>18</v>
      </c>
      <c r="W190" s="1">
        <f t="shared" si="77"/>
        <v>29</v>
      </c>
    </row>
    <row r="191" spans="1:23" ht="20.100000000000001" customHeight="1">
      <c r="A191" s="1" t="s">
        <v>19</v>
      </c>
      <c r="B191" s="1">
        <f>SUM(D191,V191)</f>
        <v>167</v>
      </c>
      <c r="C191" s="1">
        <f>SUM(E191,W191)</f>
        <v>406</v>
      </c>
      <c r="D191" s="1">
        <f>SUM(F191,H191,L191,N191,P191,R191,T191,J191)</f>
        <v>159</v>
      </c>
      <c r="E191" s="1">
        <f>SUM(G191,I191,M191,O191,Q191,S191,U191,K191)</f>
        <v>386</v>
      </c>
      <c r="F191" s="1">
        <f t="shared" ref="F191:W191" si="78">F195+F199+F203</f>
        <v>7</v>
      </c>
      <c r="G191" s="1">
        <f t="shared" si="78"/>
        <v>23</v>
      </c>
      <c r="H191" s="1">
        <f t="shared" si="78"/>
        <v>14</v>
      </c>
      <c r="I191" s="1">
        <f t="shared" si="78"/>
        <v>25</v>
      </c>
      <c r="J191" s="1">
        <f t="shared" si="78"/>
        <v>0</v>
      </c>
      <c r="K191" s="1">
        <f t="shared" si="78"/>
        <v>1</v>
      </c>
      <c r="L191" s="1">
        <f t="shared" si="78"/>
        <v>11</v>
      </c>
      <c r="M191" s="1">
        <f t="shared" si="78"/>
        <v>27</v>
      </c>
      <c r="N191" s="1">
        <f t="shared" si="78"/>
        <v>0</v>
      </c>
      <c r="O191" s="1">
        <f t="shared" si="78"/>
        <v>0</v>
      </c>
      <c r="P191" s="1">
        <f t="shared" si="78"/>
        <v>104</v>
      </c>
      <c r="Q191" s="1">
        <f t="shared" si="78"/>
        <v>280</v>
      </c>
      <c r="R191" s="1">
        <f t="shared" si="78"/>
        <v>5</v>
      </c>
      <c r="S191" s="1">
        <f t="shared" si="78"/>
        <v>11</v>
      </c>
      <c r="T191" s="1">
        <f t="shared" si="78"/>
        <v>18</v>
      </c>
      <c r="U191" s="1">
        <f t="shared" si="78"/>
        <v>19</v>
      </c>
      <c r="V191" s="1">
        <f t="shared" si="78"/>
        <v>8</v>
      </c>
      <c r="W191" s="1">
        <f t="shared" si="78"/>
        <v>20</v>
      </c>
    </row>
    <row r="192" spans="1:23" ht="20.100000000000001" customHeight="1"/>
    <row r="193" spans="1:23" ht="20.100000000000001" customHeight="1">
      <c r="A193" s="1" t="s">
        <v>35</v>
      </c>
      <c r="B193" s="1">
        <f>SUM(B194:B195)</f>
        <v>201</v>
      </c>
      <c r="C193" s="1">
        <f>SUM(C194:C195)</f>
        <v>581</v>
      </c>
      <c r="D193" s="1">
        <f>SUM(D194:D195)</f>
        <v>193</v>
      </c>
      <c r="E193" s="1">
        <f>SUM(E194:E195)</f>
        <v>564</v>
      </c>
      <c r="F193" s="1">
        <f t="shared" ref="F193:W193" si="79">F194+F195</f>
        <v>9</v>
      </c>
      <c r="G193" s="1">
        <f t="shared" si="79"/>
        <v>42</v>
      </c>
      <c r="H193" s="1">
        <f t="shared" si="79"/>
        <v>18</v>
      </c>
      <c r="I193" s="1">
        <f t="shared" si="79"/>
        <v>34</v>
      </c>
      <c r="J193" s="1">
        <f t="shared" si="79"/>
        <v>0</v>
      </c>
      <c r="K193" s="1">
        <f t="shared" si="79"/>
        <v>1</v>
      </c>
      <c r="L193" s="1">
        <f t="shared" si="79"/>
        <v>10</v>
      </c>
      <c r="M193" s="1">
        <f t="shared" si="79"/>
        <v>36</v>
      </c>
      <c r="N193" s="1">
        <f t="shared" si="79"/>
        <v>0</v>
      </c>
      <c r="O193" s="1">
        <f t="shared" si="79"/>
        <v>0</v>
      </c>
      <c r="P193" s="1">
        <f t="shared" si="79"/>
        <v>137</v>
      </c>
      <c r="Q193" s="1">
        <f t="shared" si="79"/>
        <v>410</v>
      </c>
      <c r="R193" s="1">
        <f t="shared" si="79"/>
        <v>4</v>
      </c>
      <c r="S193" s="1">
        <f t="shared" si="79"/>
        <v>16</v>
      </c>
      <c r="T193" s="1">
        <f t="shared" si="79"/>
        <v>15</v>
      </c>
      <c r="U193" s="1">
        <f t="shared" si="79"/>
        <v>25</v>
      </c>
      <c r="V193" s="1">
        <f t="shared" si="79"/>
        <v>8</v>
      </c>
      <c r="W193" s="1">
        <f t="shared" si="79"/>
        <v>17</v>
      </c>
    </row>
    <row r="194" spans="1:23" ht="20.100000000000001" customHeight="1">
      <c r="A194" s="1" t="s">
        <v>18</v>
      </c>
      <c r="B194" s="1">
        <f>SUM(D194,V194)</f>
        <v>100</v>
      </c>
      <c r="C194" s="1">
        <f>SUM(E194,W194)</f>
        <v>279</v>
      </c>
      <c r="D194" s="1">
        <f>SUM(F194,H194,L194,N194,P194,R194,T194,J194)</f>
        <v>96</v>
      </c>
      <c r="E194" s="1">
        <f>SUM(G194,I194,M194,O194,Q194,S194,U194,K194)</f>
        <v>271</v>
      </c>
      <c r="F194" s="8">
        <v>5</v>
      </c>
      <c r="G194" s="8">
        <v>24</v>
      </c>
      <c r="H194" s="8">
        <v>8</v>
      </c>
      <c r="I194" s="8">
        <v>16</v>
      </c>
      <c r="J194" s="8">
        <v>0</v>
      </c>
      <c r="K194" s="8">
        <v>0</v>
      </c>
      <c r="L194" s="8">
        <v>5</v>
      </c>
      <c r="M194" s="8">
        <v>16</v>
      </c>
      <c r="N194" s="8">
        <v>0</v>
      </c>
      <c r="O194" s="8">
        <v>0</v>
      </c>
      <c r="P194" s="8">
        <v>70</v>
      </c>
      <c r="Q194" s="8">
        <v>194</v>
      </c>
      <c r="R194" s="8">
        <v>2</v>
      </c>
      <c r="S194" s="8">
        <v>8</v>
      </c>
      <c r="T194" s="8">
        <v>6</v>
      </c>
      <c r="U194" s="8">
        <v>13</v>
      </c>
      <c r="V194" s="8">
        <v>4</v>
      </c>
      <c r="W194" s="8">
        <v>8</v>
      </c>
    </row>
    <row r="195" spans="1:23" ht="20.100000000000001" customHeight="1">
      <c r="A195" s="1" t="s">
        <v>19</v>
      </c>
      <c r="B195" s="1">
        <f>SUM(D195,V195)</f>
        <v>101</v>
      </c>
      <c r="C195" s="1">
        <f>SUM(E195,W195)</f>
        <v>302</v>
      </c>
      <c r="D195" s="1">
        <f>SUM(F195,H195,L195,N195,P195,R195,T195,J195)</f>
        <v>97</v>
      </c>
      <c r="E195" s="1">
        <f>SUM(G195,I195,M195,O195,Q195,S195,U195,K195)</f>
        <v>293</v>
      </c>
      <c r="F195" s="8">
        <v>4</v>
      </c>
      <c r="G195" s="8">
        <v>18</v>
      </c>
      <c r="H195" s="8">
        <v>10</v>
      </c>
      <c r="I195" s="8">
        <v>18</v>
      </c>
      <c r="J195" s="8">
        <v>0</v>
      </c>
      <c r="K195" s="8">
        <v>1</v>
      </c>
      <c r="L195" s="8">
        <v>5</v>
      </c>
      <c r="M195" s="8">
        <v>20</v>
      </c>
      <c r="N195" s="8">
        <v>0</v>
      </c>
      <c r="O195" s="8">
        <v>0</v>
      </c>
      <c r="P195" s="8">
        <v>67</v>
      </c>
      <c r="Q195" s="8">
        <v>216</v>
      </c>
      <c r="R195" s="8">
        <v>2</v>
      </c>
      <c r="S195" s="8">
        <v>8</v>
      </c>
      <c r="T195" s="8">
        <v>9</v>
      </c>
      <c r="U195" s="8">
        <v>12</v>
      </c>
      <c r="V195" s="8">
        <v>4</v>
      </c>
      <c r="W195" s="8">
        <v>9</v>
      </c>
    </row>
    <row r="196" spans="1:23" ht="20.100000000000001" customHeight="1"/>
    <row r="197" spans="1:23" ht="20.100000000000001" customHeight="1">
      <c r="A197" s="1" t="s">
        <v>36</v>
      </c>
      <c r="B197" s="1">
        <f>SUM(B198:B199)</f>
        <v>37</v>
      </c>
      <c r="C197" s="1">
        <f>SUM(C198:C199)</f>
        <v>91</v>
      </c>
      <c r="D197" s="1">
        <f>SUM(D198:D199)</f>
        <v>30</v>
      </c>
      <c r="E197" s="1">
        <f>SUM(E198:E199)</f>
        <v>71</v>
      </c>
      <c r="F197" s="1">
        <f t="shared" ref="F197:W197" si="80">F198+F199</f>
        <v>1</v>
      </c>
      <c r="G197" s="1">
        <f t="shared" si="80"/>
        <v>5</v>
      </c>
      <c r="H197" s="1">
        <f t="shared" si="80"/>
        <v>1</v>
      </c>
      <c r="I197" s="1">
        <f t="shared" si="80"/>
        <v>3</v>
      </c>
      <c r="J197" s="1">
        <f t="shared" si="80"/>
        <v>0</v>
      </c>
      <c r="K197" s="1">
        <f t="shared" si="80"/>
        <v>0</v>
      </c>
      <c r="L197" s="1">
        <f t="shared" si="80"/>
        <v>3</v>
      </c>
      <c r="M197" s="1">
        <f t="shared" si="80"/>
        <v>3</v>
      </c>
      <c r="N197" s="1">
        <f t="shared" si="80"/>
        <v>0</v>
      </c>
      <c r="O197" s="1">
        <f t="shared" si="80"/>
        <v>0</v>
      </c>
      <c r="P197" s="1">
        <f t="shared" si="80"/>
        <v>21</v>
      </c>
      <c r="Q197" s="1">
        <f t="shared" si="80"/>
        <v>57</v>
      </c>
      <c r="R197" s="1">
        <f t="shared" si="80"/>
        <v>2</v>
      </c>
      <c r="S197" s="1">
        <f t="shared" si="80"/>
        <v>2</v>
      </c>
      <c r="T197" s="1">
        <f t="shared" si="80"/>
        <v>2</v>
      </c>
      <c r="U197" s="1">
        <f t="shared" si="80"/>
        <v>1</v>
      </c>
      <c r="V197" s="1">
        <f t="shared" si="80"/>
        <v>7</v>
      </c>
      <c r="W197" s="1">
        <f t="shared" si="80"/>
        <v>20</v>
      </c>
    </row>
    <row r="198" spans="1:23" ht="20.100000000000001" customHeight="1">
      <c r="A198" s="1" t="s">
        <v>18</v>
      </c>
      <c r="B198" s="1">
        <f>SUM(D198,V198)</f>
        <v>19</v>
      </c>
      <c r="C198" s="1">
        <f>SUM(E198,W198)</f>
        <v>46</v>
      </c>
      <c r="D198" s="1">
        <f>SUM(F198,H198,L198,N198,P198,R198,T198,J198)</f>
        <v>13</v>
      </c>
      <c r="E198" s="1">
        <f>SUM(G198,I198,M198,O198,Q198,S198,U198,K198)</f>
        <v>31</v>
      </c>
      <c r="F198" s="8">
        <v>0</v>
      </c>
      <c r="G198" s="8">
        <v>3</v>
      </c>
      <c r="H198" s="8">
        <v>0</v>
      </c>
      <c r="I198" s="8">
        <v>1</v>
      </c>
      <c r="J198" s="8">
        <v>0</v>
      </c>
      <c r="K198" s="8">
        <v>0</v>
      </c>
      <c r="L198" s="8">
        <v>0</v>
      </c>
      <c r="M198" s="8">
        <v>2</v>
      </c>
      <c r="N198" s="8">
        <v>0</v>
      </c>
      <c r="O198" s="8">
        <v>0</v>
      </c>
      <c r="P198" s="8">
        <v>9</v>
      </c>
      <c r="Q198" s="8">
        <v>24</v>
      </c>
      <c r="R198" s="8">
        <v>2</v>
      </c>
      <c r="S198" s="8">
        <v>0</v>
      </c>
      <c r="T198" s="8">
        <v>2</v>
      </c>
      <c r="U198" s="8">
        <v>1</v>
      </c>
      <c r="V198" s="8">
        <v>6</v>
      </c>
      <c r="W198" s="8">
        <v>15</v>
      </c>
    </row>
    <row r="199" spans="1:23" ht="20.100000000000001" customHeight="1">
      <c r="A199" s="1" t="s">
        <v>19</v>
      </c>
      <c r="B199" s="1">
        <f>SUM(D199,V199)</f>
        <v>18</v>
      </c>
      <c r="C199" s="1">
        <f>SUM(E199,W199)</f>
        <v>45</v>
      </c>
      <c r="D199" s="1">
        <f>SUM(F199,H199,L199,N199,P199,R199,T199,J199)</f>
        <v>17</v>
      </c>
      <c r="E199" s="1">
        <f>SUM(G199,I199,M199,O199,Q199,S199,U199,K199)</f>
        <v>40</v>
      </c>
      <c r="F199" s="8">
        <v>1</v>
      </c>
      <c r="G199" s="8">
        <v>2</v>
      </c>
      <c r="H199" s="8">
        <v>1</v>
      </c>
      <c r="I199" s="8">
        <v>2</v>
      </c>
      <c r="J199" s="8">
        <v>0</v>
      </c>
      <c r="K199" s="8">
        <v>0</v>
      </c>
      <c r="L199" s="8">
        <v>3</v>
      </c>
      <c r="M199" s="8">
        <v>1</v>
      </c>
      <c r="N199" s="8">
        <v>0</v>
      </c>
      <c r="O199" s="8">
        <v>0</v>
      </c>
      <c r="P199" s="8">
        <v>12</v>
      </c>
      <c r="Q199" s="8">
        <v>33</v>
      </c>
      <c r="R199" s="8">
        <v>0</v>
      </c>
      <c r="S199" s="8">
        <v>2</v>
      </c>
      <c r="T199" s="8">
        <v>0</v>
      </c>
      <c r="U199" s="8">
        <v>0</v>
      </c>
      <c r="V199" s="8">
        <v>1</v>
      </c>
      <c r="W199" s="8">
        <v>5</v>
      </c>
    </row>
    <row r="200" spans="1:23" ht="20.100000000000001" customHeight="1"/>
    <row r="201" spans="1:23" ht="20.100000000000001" customHeight="1">
      <c r="A201" s="1" t="s">
        <v>37</v>
      </c>
      <c r="B201" s="1">
        <f>SUM(B202:B203)</f>
        <v>84</v>
      </c>
      <c r="C201" s="1">
        <f>SUM(C202:C203)</f>
        <v>97</v>
      </c>
      <c r="D201" s="1">
        <f>SUM(D202:D203)</f>
        <v>73</v>
      </c>
      <c r="E201" s="1">
        <f>SUM(E202:E203)</f>
        <v>85</v>
      </c>
      <c r="F201" s="1">
        <f t="shared" ref="F201:W201" si="81">F202+F203</f>
        <v>6</v>
      </c>
      <c r="G201" s="1">
        <f t="shared" si="81"/>
        <v>7</v>
      </c>
      <c r="H201" s="1">
        <f t="shared" si="81"/>
        <v>6</v>
      </c>
      <c r="I201" s="1">
        <f t="shared" si="81"/>
        <v>5</v>
      </c>
      <c r="J201" s="1">
        <f t="shared" si="81"/>
        <v>0</v>
      </c>
      <c r="K201" s="1">
        <f t="shared" si="81"/>
        <v>0</v>
      </c>
      <c r="L201" s="1">
        <f t="shared" si="81"/>
        <v>5</v>
      </c>
      <c r="M201" s="1">
        <f t="shared" si="81"/>
        <v>6</v>
      </c>
      <c r="N201" s="1">
        <f t="shared" si="81"/>
        <v>0</v>
      </c>
      <c r="O201" s="1">
        <f t="shared" si="81"/>
        <v>0</v>
      </c>
      <c r="P201" s="1">
        <f t="shared" si="81"/>
        <v>36</v>
      </c>
      <c r="Q201" s="1">
        <f t="shared" si="81"/>
        <v>56</v>
      </c>
      <c r="R201" s="1">
        <f t="shared" si="81"/>
        <v>4</v>
      </c>
      <c r="S201" s="1">
        <f t="shared" si="81"/>
        <v>3</v>
      </c>
      <c r="T201" s="1">
        <f t="shared" si="81"/>
        <v>16</v>
      </c>
      <c r="U201" s="1">
        <f t="shared" si="81"/>
        <v>8</v>
      </c>
      <c r="V201" s="1">
        <f t="shared" si="81"/>
        <v>11</v>
      </c>
      <c r="W201" s="1">
        <f t="shared" si="81"/>
        <v>12</v>
      </c>
    </row>
    <row r="202" spans="1:23" ht="20.100000000000001" customHeight="1">
      <c r="A202" s="1" t="s">
        <v>18</v>
      </c>
      <c r="B202" s="1">
        <f>SUM(D202,V202)</f>
        <v>36</v>
      </c>
      <c r="C202" s="1">
        <f>SUM(E202,W202)</f>
        <v>38</v>
      </c>
      <c r="D202" s="1">
        <f>SUM(F202,H202,L202,N202,P202,R202,T202,J202)</f>
        <v>28</v>
      </c>
      <c r="E202" s="1">
        <f>SUM(G202,I202,M202,O202,Q202,S202,U202,K202)</f>
        <v>32</v>
      </c>
      <c r="F202" s="8">
        <v>4</v>
      </c>
      <c r="G202" s="8">
        <v>4</v>
      </c>
      <c r="H202" s="8">
        <v>3</v>
      </c>
      <c r="I202" s="8">
        <v>0</v>
      </c>
      <c r="J202" s="8">
        <v>0</v>
      </c>
      <c r="K202" s="8">
        <v>0</v>
      </c>
      <c r="L202" s="8">
        <v>2</v>
      </c>
      <c r="M202" s="8">
        <v>0</v>
      </c>
      <c r="N202" s="8">
        <v>0</v>
      </c>
      <c r="O202" s="8">
        <v>0</v>
      </c>
      <c r="P202" s="8">
        <v>11</v>
      </c>
      <c r="Q202" s="8">
        <v>25</v>
      </c>
      <c r="R202" s="8">
        <v>1</v>
      </c>
      <c r="S202" s="8">
        <v>2</v>
      </c>
      <c r="T202" s="8">
        <v>7</v>
      </c>
      <c r="U202" s="8">
        <v>1</v>
      </c>
      <c r="V202" s="8">
        <v>8</v>
      </c>
      <c r="W202" s="8">
        <v>6</v>
      </c>
    </row>
    <row r="203" spans="1:23" ht="20.100000000000001" customHeight="1">
      <c r="A203" s="1" t="s">
        <v>19</v>
      </c>
      <c r="B203" s="1">
        <f>SUM(D203,V203)</f>
        <v>48</v>
      </c>
      <c r="C203" s="1">
        <f>SUM(E203,W203)</f>
        <v>59</v>
      </c>
      <c r="D203" s="1">
        <f>SUM(F203,H203,L203,N203,P203,R203,T203,J203)</f>
        <v>45</v>
      </c>
      <c r="E203" s="1">
        <f>SUM(G203,I203,M203,O203,Q203,S203,U203,K203)</f>
        <v>53</v>
      </c>
      <c r="F203" s="8">
        <v>2</v>
      </c>
      <c r="G203" s="8">
        <v>3</v>
      </c>
      <c r="H203" s="8">
        <v>3</v>
      </c>
      <c r="I203" s="8">
        <v>5</v>
      </c>
      <c r="J203" s="8">
        <v>0</v>
      </c>
      <c r="K203" s="8">
        <v>0</v>
      </c>
      <c r="L203" s="8">
        <v>3</v>
      </c>
      <c r="M203" s="8">
        <v>6</v>
      </c>
      <c r="N203" s="8">
        <v>0</v>
      </c>
      <c r="O203" s="8">
        <v>0</v>
      </c>
      <c r="P203" s="8">
        <v>25</v>
      </c>
      <c r="Q203" s="8">
        <v>31</v>
      </c>
      <c r="R203" s="8">
        <v>3</v>
      </c>
      <c r="S203" s="8">
        <v>1</v>
      </c>
      <c r="T203" s="8">
        <v>9</v>
      </c>
      <c r="U203" s="8">
        <v>7</v>
      </c>
      <c r="V203" s="8">
        <v>3</v>
      </c>
      <c r="W203" s="8">
        <v>6</v>
      </c>
    </row>
    <row r="204" spans="1:23" ht="20.100000000000001" customHeight="1"/>
    <row r="205" spans="1:23" ht="20.100000000000001" customHeight="1">
      <c r="A205" s="7" t="s">
        <v>24</v>
      </c>
      <c r="B205" s="5">
        <f>B206+B207</f>
        <v>167</v>
      </c>
      <c r="C205" s="5">
        <f>C206+C207</f>
        <v>200</v>
      </c>
      <c r="D205" s="5">
        <f>D206+D207</f>
        <v>129</v>
      </c>
      <c r="E205" s="5">
        <f>E206+E207</f>
        <v>157</v>
      </c>
      <c r="F205" s="5">
        <f t="shared" ref="F205:W205" si="82">F206+F207</f>
        <v>6</v>
      </c>
      <c r="G205" s="5">
        <f t="shared" si="82"/>
        <v>13</v>
      </c>
      <c r="H205" s="5">
        <f t="shared" si="82"/>
        <v>3</v>
      </c>
      <c r="I205" s="5">
        <f t="shared" si="82"/>
        <v>1</v>
      </c>
      <c r="J205" s="5">
        <f t="shared" si="82"/>
        <v>0</v>
      </c>
      <c r="K205" s="5">
        <f t="shared" si="82"/>
        <v>0</v>
      </c>
      <c r="L205" s="5">
        <f t="shared" si="82"/>
        <v>5</v>
      </c>
      <c r="M205" s="5">
        <f t="shared" si="82"/>
        <v>12</v>
      </c>
      <c r="N205" s="5">
        <f t="shared" si="82"/>
        <v>0</v>
      </c>
      <c r="O205" s="5">
        <f t="shared" si="82"/>
        <v>0</v>
      </c>
      <c r="P205" s="5">
        <f t="shared" si="82"/>
        <v>99</v>
      </c>
      <c r="Q205" s="5">
        <f t="shared" si="82"/>
        <v>119</v>
      </c>
      <c r="R205" s="5">
        <f t="shared" si="82"/>
        <v>8</v>
      </c>
      <c r="S205" s="5">
        <f t="shared" si="82"/>
        <v>3</v>
      </c>
      <c r="T205" s="5">
        <f t="shared" si="82"/>
        <v>8</v>
      </c>
      <c r="U205" s="5">
        <f t="shared" si="82"/>
        <v>9</v>
      </c>
      <c r="V205" s="5">
        <f t="shared" si="82"/>
        <v>38</v>
      </c>
      <c r="W205" s="5">
        <f t="shared" si="82"/>
        <v>43</v>
      </c>
    </row>
    <row r="206" spans="1:23" ht="20.100000000000001" customHeight="1">
      <c r="A206" s="1" t="s">
        <v>18</v>
      </c>
      <c r="B206" s="1">
        <f>SUM(D206,V206)</f>
        <v>95</v>
      </c>
      <c r="C206" s="1">
        <f>SUM(E206,W206)</f>
        <v>115</v>
      </c>
      <c r="D206" s="1">
        <f>SUM(F206,H206,L206,N206,P206,R206,T206,J206)</f>
        <v>73</v>
      </c>
      <c r="E206" s="1">
        <f>SUM(G206,I206,M206,O206,Q206,S206,U206,K206)</f>
        <v>92</v>
      </c>
      <c r="F206" s="1">
        <f>F210+F214</f>
        <v>3</v>
      </c>
      <c r="G206" s="1">
        <f t="shared" ref="G206:W207" si="83">G210+G214</f>
        <v>6</v>
      </c>
      <c r="H206" s="1">
        <f t="shared" si="83"/>
        <v>2</v>
      </c>
      <c r="I206" s="1">
        <f t="shared" si="83"/>
        <v>1</v>
      </c>
      <c r="J206" s="1">
        <f t="shared" si="83"/>
        <v>0</v>
      </c>
      <c r="K206" s="1">
        <f t="shared" si="83"/>
        <v>0</v>
      </c>
      <c r="L206" s="1">
        <f t="shared" si="83"/>
        <v>4</v>
      </c>
      <c r="M206" s="1">
        <f t="shared" si="83"/>
        <v>10</v>
      </c>
      <c r="N206" s="1">
        <f t="shared" si="83"/>
        <v>0</v>
      </c>
      <c r="O206" s="1">
        <f t="shared" si="83"/>
        <v>0</v>
      </c>
      <c r="P206" s="1">
        <f t="shared" si="83"/>
        <v>57</v>
      </c>
      <c r="Q206" s="1">
        <f t="shared" si="83"/>
        <v>69</v>
      </c>
      <c r="R206" s="1">
        <f t="shared" si="83"/>
        <v>2</v>
      </c>
      <c r="S206" s="1">
        <f t="shared" si="83"/>
        <v>2</v>
      </c>
      <c r="T206" s="1">
        <f t="shared" si="83"/>
        <v>5</v>
      </c>
      <c r="U206" s="1">
        <f t="shared" si="83"/>
        <v>4</v>
      </c>
      <c r="V206" s="1">
        <f t="shared" si="83"/>
        <v>22</v>
      </c>
      <c r="W206" s="1">
        <f t="shared" si="83"/>
        <v>23</v>
      </c>
    </row>
    <row r="207" spans="1:23" ht="20.100000000000001" customHeight="1">
      <c r="A207" s="1" t="s">
        <v>19</v>
      </c>
      <c r="B207" s="1">
        <f>SUM(D207,V207)</f>
        <v>72</v>
      </c>
      <c r="C207" s="1">
        <f>SUM(E207,W207)</f>
        <v>85</v>
      </c>
      <c r="D207" s="1">
        <f>SUM(F207,H207,L207,N207,P207,R207,T207,J207)</f>
        <v>56</v>
      </c>
      <c r="E207" s="1">
        <f>SUM(G207,I207,M207,O207,Q207,S207,U207,K207)</f>
        <v>65</v>
      </c>
      <c r="F207" s="1">
        <f>F211+F215</f>
        <v>3</v>
      </c>
      <c r="G207" s="1">
        <f t="shared" si="83"/>
        <v>7</v>
      </c>
      <c r="H207" s="1">
        <f t="shared" si="83"/>
        <v>1</v>
      </c>
      <c r="I207" s="1">
        <f t="shared" si="83"/>
        <v>0</v>
      </c>
      <c r="J207" s="1">
        <f t="shared" si="83"/>
        <v>0</v>
      </c>
      <c r="K207" s="1">
        <f t="shared" si="83"/>
        <v>0</v>
      </c>
      <c r="L207" s="1">
        <f t="shared" si="83"/>
        <v>1</v>
      </c>
      <c r="M207" s="1">
        <f t="shared" si="83"/>
        <v>2</v>
      </c>
      <c r="N207" s="1">
        <f t="shared" si="83"/>
        <v>0</v>
      </c>
      <c r="O207" s="1">
        <f t="shared" si="83"/>
        <v>0</v>
      </c>
      <c r="P207" s="1">
        <f t="shared" si="83"/>
        <v>42</v>
      </c>
      <c r="Q207" s="1">
        <f t="shared" si="83"/>
        <v>50</v>
      </c>
      <c r="R207" s="1">
        <f t="shared" si="83"/>
        <v>6</v>
      </c>
      <c r="S207" s="1">
        <f t="shared" si="83"/>
        <v>1</v>
      </c>
      <c r="T207" s="1">
        <f t="shared" si="83"/>
        <v>3</v>
      </c>
      <c r="U207" s="1">
        <f t="shared" si="83"/>
        <v>5</v>
      </c>
      <c r="V207" s="1">
        <f t="shared" si="83"/>
        <v>16</v>
      </c>
      <c r="W207" s="1">
        <f t="shared" si="83"/>
        <v>20</v>
      </c>
    </row>
    <row r="208" spans="1:23" ht="20.100000000000001" customHeight="1"/>
    <row r="209" spans="1:23" ht="20.100000000000001" customHeight="1">
      <c r="A209" s="1" t="s">
        <v>35</v>
      </c>
      <c r="B209" s="1">
        <f>SUM(B210:B211)</f>
        <v>0</v>
      </c>
      <c r="C209" s="1">
        <f>SUM(C210:C211)</f>
        <v>1</v>
      </c>
      <c r="D209" s="1">
        <f>SUM(D210:D211)</f>
        <v>0</v>
      </c>
      <c r="E209" s="1">
        <f>SUM(E210:E211)</f>
        <v>1</v>
      </c>
      <c r="F209" s="1">
        <f t="shared" ref="F209:W209" si="84">F210+F211</f>
        <v>0</v>
      </c>
      <c r="G209" s="1">
        <f t="shared" si="84"/>
        <v>0</v>
      </c>
      <c r="H209" s="1">
        <f t="shared" si="84"/>
        <v>0</v>
      </c>
      <c r="I209" s="1">
        <f t="shared" si="84"/>
        <v>1</v>
      </c>
      <c r="J209" s="1">
        <f t="shared" si="84"/>
        <v>0</v>
      </c>
      <c r="K209" s="1">
        <f t="shared" si="84"/>
        <v>0</v>
      </c>
      <c r="L209" s="1">
        <f t="shared" si="84"/>
        <v>0</v>
      </c>
      <c r="M209" s="1">
        <f t="shared" si="84"/>
        <v>0</v>
      </c>
      <c r="N209" s="1">
        <f t="shared" si="84"/>
        <v>0</v>
      </c>
      <c r="O209" s="1">
        <f t="shared" si="84"/>
        <v>0</v>
      </c>
      <c r="P209" s="1">
        <f t="shared" si="84"/>
        <v>0</v>
      </c>
      <c r="Q209" s="1">
        <f t="shared" si="84"/>
        <v>0</v>
      </c>
      <c r="R209" s="1">
        <f t="shared" si="84"/>
        <v>0</v>
      </c>
      <c r="S209" s="1">
        <f t="shared" si="84"/>
        <v>0</v>
      </c>
      <c r="T209" s="1">
        <f t="shared" si="84"/>
        <v>0</v>
      </c>
      <c r="U209" s="1">
        <f t="shared" si="84"/>
        <v>0</v>
      </c>
      <c r="V209" s="1">
        <f t="shared" si="84"/>
        <v>0</v>
      </c>
      <c r="W209" s="1">
        <f t="shared" si="84"/>
        <v>0</v>
      </c>
    </row>
    <row r="210" spans="1:23" ht="20.100000000000001" customHeight="1">
      <c r="A210" s="1" t="s">
        <v>18</v>
      </c>
      <c r="B210" s="1">
        <f>SUM(D210,V210)</f>
        <v>0</v>
      </c>
      <c r="C210" s="1">
        <f>SUM(E210,W210)</f>
        <v>1</v>
      </c>
      <c r="D210" s="1">
        <f>SUM(F210,H210,L210,N210,P210,R210,T210,J210)</f>
        <v>0</v>
      </c>
      <c r="E210" s="1">
        <f>SUM(G210,I210,M210,O210,Q210,S210,U210,K210)</f>
        <v>1</v>
      </c>
      <c r="F210" s="8">
        <v>0</v>
      </c>
      <c r="G210" s="8">
        <v>0</v>
      </c>
      <c r="H210" s="8">
        <v>0</v>
      </c>
      <c r="I210" s="8">
        <v>1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</row>
    <row r="211" spans="1:23" ht="20.100000000000001" customHeight="1">
      <c r="A211" s="1" t="s">
        <v>19</v>
      </c>
      <c r="B211" s="1">
        <f>SUM(D211,V211)</f>
        <v>0</v>
      </c>
      <c r="C211" s="1">
        <f>SUM(E211,W211)</f>
        <v>0</v>
      </c>
      <c r="D211" s="1">
        <f>SUM(F211,H211,L211,N211,P211,R211,T211,J211)</f>
        <v>0</v>
      </c>
      <c r="E211" s="1">
        <f>SUM(G211,I211,M211,O211,Q211,S211,U211,K211)</f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</row>
    <row r="212" spans="1:23" ht="20.100000000000001" customHeight="1"/>
    <row r="213" spans="1:23" ht="20.100000000000001" customHeight="1">
      <c r="A213" s="1" t="s">
        <v>36</v>
      </c>
      <c r="B213" s="1">
        <f>SUM(B214:B215)</f>
        <v>167</v>
      </c>
      <c r="C213" s="1">
        <f>SUM(C214:C215)</f>
        <v>199</v>
      </c>
      <c r="D213" s="1">
        <f>SUM(D214:D215)</f>
        <v>129</v>
      </c>
      <c r="E213" s="1">
        <f>SUM(E214:E215)</f>
        <v>156</v>
      </c>
      <c r="F213" s="1">
        <f t="shared" ref="F213:W213" si="85">F214+F215</f>
        <v>6</v>
      </c>
      <c r="G213" s="1">
        <f t="shared" si="85"/>
        <v>13</v>
      </c>
      <c r="H213" s="1">
        <f t="shared" si="85"/>
        <v>3</v>
      </c>
      <c r="I213" s="1">
        <f t="shared" si="85"/>
        <v>0</v>
      </c>
      <c r="J213" s="1">
        <f t="shared" si="85"/>
        <v>0</v>
      </c>
      <c r="K213" s="1">
        <f t="shared" si="85"/>
        <v>0</v>
      </c>
      <c r="L213" s="1">
        <f t="shared" si="85"/>
        <v>5</v>
      </c>
      <c r="M213" s="1">
        <f t="shared" si="85"/>
        <v>12</v>
      </c>
      <c r="N213" s="1">
        <f t="shared" si="85"/>
        <v>0</v>
      </c>
      <c r="O213" s="1">
        <f t="shared" si="85"/>
        <v>0</v>
      </c>
      <c r="P213" s="1">
        <f t="shared" si="85"/>
        <v>99</v>
      </c>
      <c r="Q213" s="1">
        <f t="shared" si="85"/>
        <v>119</v>
      </c>
      <c r="R213" s="1">
        <f t="shared" si="85"/>
        <v>8</v>
      </c>
      <c r="S213" s="1">
        <f t="shared" si="85"/>
        <v>3</v>
      </c>
      <c r="T213" s="1">
        <f t="shared" si="85"/>
        <v>8</v>
      </c>
      <c r="U213" s="1">
        <f t="shared" si="85"/>
        <v>9</v>
      </c>
      <c r="V213" s="1">
        <f t="shared" si="85"/>
        <v>38</v>
      </c>
      <c r="W213" s="1">
        <f t="shared" si="85"/>
        <v>43</v>
      </c>
    </row>
    <row r="214" spans="1:23" ht="20.100000000000001" customHeight="1">
      <c r="A214" s="1" t="s">
        <v>18</v>
      </c>
      <c r="B214" s="1">
        <f>SUM(D214,V214)</f>
        <v>95</v>
      </c>
      <c r="C214" s="1">
        <f>SUM(E214,W214)</f>
        <v>114</v>
      </c>
      <c r="D214" s="1">
        <f>SUM(F214,H214,L214,N214,P214,R214,T214,J214)</f>
        <v>73</v>
      </c>
      <c r="E214" s="1">
        <f>SUM(G214,I214,M214,O214,Q214,S214,U214,K214)</f>
        <v>91</v>
      </c>
      <c r="F214" s="8">
        <v>3</v>
      </c>
      <c r="G214" s="8">
        <v>6</v>
      </c>
      <c r="H214" s="8">
        <v>2</v>
      </c>
      <c r="I214" s="8">
        <v>0</v>
      </c>
      <c r="J214" s="8">
        <v>0</v>
      </c>
      <c r="K214" s="8">
        <v>0</v>
      </c>
      <c r="L214" s="8">
        <v>4</v>
      </c>
      <c r="M214" s="8">
        <v>10</v>
      </c>
      <c r="N214" s="8">
        <v>0</v>
      </c>
      <c r="O214" s="8">
        <v>0</v>
      </c>
      <c r="P214" s="8">
        <v>57</v>
      </c>
      <c r="Q214" s="8">
        <v>69</v>
      </c>
      <c r="R214" s="8">
        <v>2</v>
      </c>
      <c r="S214" s="8">
        <v>2</v>
      </c>
      <c r="T214" s="8">
        <v>5</v>
      </c>
      <c r="U214" s="8">
        <v>4</v>
      </c>
      <c r="V214" s="8">
        <v>22</v>
      </c>
      <c r="W214" s="8">
        <v>23</v>
      </c>
    </row>
    <row r="215" spans="1:23" ht="20.100000000000001" customHeight="1">
      <c r="A215" s="1" t="s">
        <v>19</v>
      </c>
      <c r="B215" s="1">
        <f>SUM(D215,V215)</f>
        <v>72</v>
      </c>
      <c r="C215" s="1">
        <f>SUM(E215,W215)</f>
        <v>85</v>
      </c>
      <c r="D215" s="1">
        <f>SUM(F215,H215,L215,N215,P215,R215,T215,J215)</f>
        <v>56</v>
      </c>
      <c r="E215" s="1">
        <f>SUM(G215,I215,M215,O215,Q215,S215,U215,K215)</f>
        <v>65</v>
      </c>
      <c r="F215" s="8">
        <v>3</v>
      </c>
      <c r="G215" s="8">
        <v>7</v>
      </c>
      <c r="H215" s="8">
        <v>1</v>
      </c>
      <c r="I215" s="8">
        <v>0</v>
      </c>
      <c r="J215" s="8">
        <v>0</v>
      </c>
      <c r="K215" s="8">
        <v>0</v>
      </c>
      <c r="L215" s="8">
        <v>1</v>
      </c>
      <c r="M215" s="8">
        <v>2</v>
      </c>
      <c r="N215" s="8">
        <v>0</v>
      </c>
      <c r="O215" s="8">
        <v>0</v>
      </c>
      <c r="P215" s="8">
        <v>42</v>
      </c>
      <c r="Q215" s="8">
        <v>50</v>
      </c>
      <c r="R215" s="8">
        <v>6</v>
      </c>
      <c r="S215" s="8">
        <v>1</v>
      </c>
      <c r="T215" s="8">
        <v>3</v>
      </c>
      <c r="U215" s="8">
        <v>5</v>
      </c>
      <c r="V215" s="8">
        <v>16</v>
      </c>
      <c r="W215" s="8">
        <v>20</v>
      </c>
    </row>
    <row r="216" spans="1:23" ht="20.100000000000001" customHeight="1"/>
    <row r="217" spans="1:23" ht="20.100000000000001" customHeight="1">
      <c r="A217" s="7" t="s">
        <v>13</v>
      </c>
      <c r="B217" s="5">
        <f>B218+B219</f>
        <v>299</v>
      </c>
      <c r="C217" s="5">
        <f>C218+C219</f>
        <v>690</v>
      </c>
      <c r="D217" s="5">
        <f>D218+D219</f>
        <v>296</v>
      </c>
      <c r="E217" s="5">
        <f>E218+E219</f>
        <v>674</v>
      </c>
      <c r="F217" s="5">
        <f t="shared" ref="F217:W217" si="86">F218+F219</f>
        <v>13</v>
      </c>
      <c r="G217" s="5">
        <f t="shared" si="86"/>
        <v>35</v>
      </c>
      <c r="H217" s="5">
        <f t="shared" si="86"/>
        <v>10</v>
      </c>
      <c r="I217" s="5">
        <f t="shared" si="86"/>
        <v>33</v>
      </c>
      <c r="J217" s="5">
        <f t="shared" si="86"/>
        <v>0</v>
      </c>
      <c r="K217" s="5">
        <f t="shared" si="86"/>
        <v>0</v>
      </c>
      <c r="L217" s="5">
        <f t="shared" si="86"/>
        <v>9</v>
      </c>
      <c r="M217" s="5">
        <f t="shared" si="86"/>
        <v>30</v>
      </c>
      <c r="N217" s="5">
        <f t="shared" si="86"/>
        <v>1</v>
      </c>
      <c r="O217" s="5">
        <f t="shared" si="86"/>
        <v>2</v>
      </c>
      <c r="P217" s="5">
        <f t="shared" si="86"/>
        <v>235</v>
      </c>
      <c r="Q217" s="5">
        <f t="shared" si="86"/>
        <v>540</v>
      </c>
      <c r="R217" s="5">
        <f t="shared" si="86"/>
        <v>7</v>
      </c>
      <c r="S217" s="5">
        <f t="shared" si="86"/>
        <v>19</v>
      </c>
      <c r="T217" s="5">
        <f t="shared" si="86"/>
        <v>21</v>
      </c>
      <c r="U217" s="5">
        <f t="shared" si="86"/>
        <v>15</v>
      </c>
      <c r="V217" s="5">
        <f t="shared" si="86"/>
        <v>3</v>
      </c>
      <c r="W217" s="5">
        <f t="shared" si="86"/>
        <v>16</v>
      </c>
    </row>
    <row r="218" spans="1:23" ht="20.100000000000001" customHeight="1">
      <c r="A218" s="1" t="s">
        <v>18</v>
      </c>
      <c r="B218" s="1">
        <f>SUM(D218,V218)</f>
        <v>266</v>
      </c>
      <c r="C218" s="1">
        <f>SUM(E218,W218)</f>
        <v>646</v>
      </c>
      <c r="D218" s="1">
        <f>SUM(F218,H218,L218,N218,P218,R218,T218,J218)</f>
        <v>264</v>
      </c>
      <c r="E218" s="1">
        <f>SUM(G218,I218,M218,O218,Q218,S218,U218,K218)</f>
        <v>630</v>
      </c>
      <c r="F218" s="1">
        <f>F222+F226+F230</f>
        <v>13</v>
      </c>
      <c r="G218" s="1">
        <f t="shared" ref="G218:W219" si="87">G222+G226+G230</f>
        <v>34</v>
      </c>
      <c r="H218" s="1">
        <f t="shared" si="87"/>
        <v>8</v>
      </c>
      <c r="I218" s="1">
        <f t="shared" si="87"/>
        <v>33</v>
      </c>
      <c r="J218" s="1">
        <f t="shared" si="87"/>
        <v>0</v>
      </c>
      <c r="K218" s="1">
        <f t="shared" si="87"/>
        <v>0</v>
      </c>
      <c r="L218" s="1">
        <f t="shared" si="87"/>
        <v>7</v>
      </c>
      <c r="M218" s="1">
        <f t="shared" si="87"/>
        <v>28</v>
      </c>
      <c r="N218" s="1">
        <f t="shared" si="87"/>
        <v>1</v>
      </c>
      <c r="O218" s="1">
        <f t="shared" si="87"/>
        <v>1</v>
      </c>
      <c r="P218" s="1">
        <f t="shared" si="87"/>
        <v>211</v>
      </c>
      <c r="Q218" s="1">
        <f t="shared" si="87"/>
        <v>503</v>
      </c>
      <c r="R218" s="1">
        <f t="shared" si="87"/>
        <v>5</v>
      </c>
      <c r="S218" s="1">
        <f t="shared" si="87"/>
        <v>17</v>
      </c>
      <c r="T218" s="1">
        <f t="shared" si="87"/>
        <v>19</v>
      </c>
      <c r="U218" s="1">
        <f t="shared" si="87"/>
        <v>14</v>
      </c>
      <c r="V218" s="1">
        <f t="shared" si="87"/>
        <v>2</v>
      </c>
      <c r="W218" s="1">
        <f t="shared" si="87"/>
        <v>16</v>
      </c>
    </row>
    <row r="219" spans="1:23" ht="20.100000000000001" customHeight="1">
      <c r="A219" s="1" t="s">
        <v>19</v>
      </c>
      <c r="B219" s="1">
        <f>SUM(D219,V219)</f>
        <v>33</v>
      </c>
      <c r="C219" s="1">
        <f>SUM(E219,W219)</f>
        <v>44</v>
      </c>
      <c r="D219" s="1">
        <f>SUM(F219,H219,L219,N219,P219,R219,T219,J219)</f>
        <v>32</v>
      </c>
      <c r="E219" s="1">
        <f>SUM(G219,I219,M219,O219,Q219,S219,U219,K219)</f>
        <v>44</v>
      </c>
      <c r="F219" s="1">
        <f>F223+F227+F231</f>
        <v>0</v>
      </c>
      <c r="G219" s="1">
        <f t="shared" si="87"/>
        <v>1</v>
      </c>
      <c r="H219" s="1">
        <f t="shared" si="87"/>
        <v>2</v>
      </c>
      <c r="I219" s="1">
        <f t="shared" si="87"/>
        <v>0</v>
      </c>
      <c r="J219" s="1">
        <f t="shared" si="87"/>
        <v>0</v>
      </c>
      <c r="K219" s="1">
        <f t="shared" si="87"/>
        <v>0</v>
      </c>
      <c r="L219" s="1">
        <f t="shared" si="87"/>
        <v>2</v>
      </c>
      <c r="M219" s="1">
        <f t="shared" si="87"/>
        <v>2</v>
      </c>
      <c r="N219" s="1">
        <f t="shared" si="87"/>
        <v>0</v>
      </c>
      <c r="O219" s="1">
        <f t="shared" si="87"/>
        <v>1</v>
      </c>
      <c r="P219" s="1">
        <f t="shared" si="87"/>
        <v>24</v>
      </c>
      <c r="Q219" s="1">
        <f t="shared" si="87"/>
        <v>37</v>
      </c>
      <c r="R219" s="1">
        <f t="shared" si="87"/>
        <v>2</v>
      </c>
      <c r="S219" s="1">
        <f t="shared" si="87"/>
        <v>2</v>
      </c>
      <c r="T219" s="1">
        <f t="shared" si="87"/>
        <v>2</v>
      </c>
      <c r="U219" s="1">
        <f t="shared" si="87"/>
        <v>1</v>
      </c>
      <c r="V219" s="1">
        <f t="shared" si="87"/>
        <v>1</v>
      </c>
      <c r="W219" s="1">
        <f t="shared" si="87"/>
        <v>0</v>
      </c>
    </row>
    <row r="220" spans="1:23" ht="20.100000000000001" customHeight="1"/>
    <row r="221" spans="1:23" ht="20.100000000000001" customHeight="1">
      <c r="A221" s="1" t="s">
        <v>35</v>
      </c>
      <c r="B221" s="1">
        <f>SUM(B222:B223)</f>
        <v>195</v>
      </c>
      <c r="C221" s="1">
        <f>SUM(C222:C223)</f>
        <v>446</v>
      </c>
      <c r="D221" s="1">
        <f>SUM(D222:D223)</f>
        <v>194</v>
      </c>
      <c r="E221" s="1">
        <f>SUM(E222:E223)</f>
        <v>446</v>
      </c>
      <c r="F221" s="1">
        <f t="shared" ref="F221:W221" si="88">F222+F223</f>
        <v>6</v>
      </c>
      <c r="G221" s="1">
        <f t="shared" si="88"/>
        <v>31</v>
      </c>
      <c r="H221" s="1">
        <f t="shared" si="88"/>
        <v>6</v>
      </c>
      <c r="I221" s="1">
        <f t="shared" si="88"/>
        <v>20</v>
      </c>
      <c r="J221" s="1">
        <f t="shared" si="88"/>
        <v>0</v>
      </c>
      <c r="K221" s="1">
        <f t="shared" si="88"/>
        <v>0</v>
      </c>
      <c r="L221" s="1">
        <f t="shared" si="88"/>
        <v>9</v>
      </c>
      <c r="M221" s="1">
        <f t="shared" si="88"/>
        <v>23</v>
      </c>
      <c r="N221" s="1">
        <f t="shared" si="88"/>
        <v>1</v>
      </c>
      <c r="O221" s="1">
        <f t="shared" si="88"/>
        <v>0</v>
      </c>
      <c r="P221" s="1">
        <f t="shared" si="88"/>
        <v>149</v>
      </c>
      <c r="Q221" s="1">
        <f t="shared" si="88"/>
        <v>347</v>
      </c>
      <c r="R221" s="1">
        <f t="shared" si="88"/>
        <v>7</v>
      </c>
      <c r="S221" s="1">
        <f t="shared" si="88"/>
        <v>15</v>
      </c>
      <c r="T221" s="1">
        <f t="shared" si="88"/>
        <v>16</v>
      </c>
      <c r="U221" s="1">
        <f t="shared" si="88"/>
        <v>10</v>
      </c>
      <c r="V221" s="1">
        <f t="shared" si="88"/>
        <v>1</v>
      </c>
      <c r="W221" s="1">
        <f t="shared" si="88"/>
        <v>0</v>
      </c>
    </row>
    <row r="222" spans="1:23" ht="20.100000000000001" customHeight="1">
      <c r="A222" s="1" t="s">
        <v>18</v>
      </c>
      <c r="B222" s="1">
        <f>SUM(D222,V222)</f>
        <v>172</v>
      </c>
      <c r="C222" s="1">
        <f>SUM(E222,W222)</f>
        <v>415</v>
      </c>
      <c r="D222" s="1">
        <f>SUM(F222,H222,L222,N222,P222,R222,T222,J222)</f>
        <v>172</v>
      </c>
      <c r="E222" s="1">
        <f>SUM(G222,I222,M222,O222,Q222,S222,U222,K222)</f>
        <v>415</v>
      </c>
      <c r="F222" s="8">
        <v>6</v>
      </c>
      <c r="G222" s="8">
        <v>30</v>
      </c>
      <c r="H222" s="8">
        <v>4</v>
      </c>
      <c r="I222" s="8">
        <v>20</v>
      </c>
      <c r="J222" s="8">
        <v>0</v>
      </c>
      <c r="K222" s="8">
        <v>0</v>
      </c>
      <c r="L222" s="8">
        <v>7</v>
      </c>
      <c r="M222" s="8">
        <v>21</v>
      </c>
      <c r="N222" s="8">
        <v>1</v>
      </c>
      <c r="O222" s="8">
        <v>0</v>
      </c>
      <c r="P222" s="8">
        <v>134</v>
      </c>
      <c r="Q222" s="8">
        <v>321</v>
      </c>
      <c r="R222" s="8">
        <v>5</v>
      </c>
      <c r="S222" s="8">
        <v>14</v>
      </c>
      <c r="T222" s="8">
        <v>15</v>
      </c>
      <c r="U222" s="8">
        <v>9</v>
      </c>
      <c r="V222" s="8">
        <v>0</v>
      </c>
      <c r="W222" s="8">
        <v>0</v>
      </c>
    </row>
    <row r="223" spans="1:23" ht="20.100000000000001" customHeight="1">
      <c r="A223" s="1" t="s">
        <v>19</v>
      </c>
      <c r="B223" s="1">
        <f>SUM(D223,V223)</f>
        <v>23</v>
      </c>
      <c r="C223" s="1">
        <f>SUM(E223,W223)</f>
        <v>31</v>
      </c>
      <c r="D223" s="1">
        <f>SUM(F223,H223,L223,N223,P223,R223,T223,J223)</f>
        <v>22</v>
      </c>
      <c r="E223" s="1">
        <f>SUM(G223,I223,M223,O223,Q223,S223,U223,K223)</f>
        <v>31</v>
      </c>
      <c r="F223" s="8">
        <v>0</v>
      </c>
      <c r="G223" s="8">
        <v>1</v>
      </c>
      <c r="H223" s="8">
        <v>2</v>
      </c>
      <c r="I223" s="8">
        <v>0</v>
      </c>
      <c r="J223" s="8">
        <v>0</v>
      </c>
      <c r="K223" s="8">
        <v>0</v>
      </c>
      <c r="L223" s="8">
        <v>2</v>
      </c>
      <c r="M223" s="8">
        <v>2</v>
      </c>
      <c r="N223" s="8">
        <v>0</v>
      </c>
      <c r="O223" s="8">
        <v>0</v>
      </c>
      <c r="P223" s="8">
        <v>15</v>
      </c>
      <c r="Q223" s="8">
        <v>26</v>
      </c>
      <c r="R223" s="8">
        <v>2</v>
      </c>
      <c r="S223" s="8">
        <v>1</v>
      </c>
      <c r="T223" s="8">
        <v>1</v>
      </c>
      <c r="U223" s="8">
        <v>1</v>
      </c>
      <c r="V223" s="8">
        <v>1</v>
      </c>
      <c r="W223" s="8">
        <v>0</v>
      </c>
    </row>
    <row r="224" spans="1:23" ht="20.100000000000001" customHeight="1"/>
    <row r="225" spans="1:23" ht="20.100000000000001" customHeight="1">
      <c r="A225" s="1" t="s">
        <v>36</v>
      </c>
      <c r="B225" s="1">
        <f>SUM(B226:B227)</f>
        <v>98</v>
      </c>
      <c r="C225" s="1">
        <f>SUM(C226:C227)</f>
        <v>238</v>
      </c>
      <c r="D225" s="1">
        <f>SUM(D226:D227)</f>
        <v>97</v>
      </c>
      <c r="E225" s="1">
        <f>SUM(E226:E227)</f>
        <v>223</v>
      </c>
      <c r="F225" s="1">
        <f t="shared" ref="F225:W225" si="89">F226+F227</f>
        <v>7</v>
      </c>
      <c r="G225" s="1">
        <f t="shared" si="89"/>
        <v>4</v>
      </c>
      <c r="H225" s="1">
        <f t="shared" si="89"/>
        <v>4</v>
      </c>
      <c r="I225" s="1">
        <f t="shared" si="89"/>
        <v>13</v>
      </c>
      <c r="J225" s="1">
        <f t="shared" si="89"/>
        <v>0</v>
      </c>
      <c r="K225" s="1">
        <f t="shared" si="89"/>
        <v>0</v>
      </c>
      <c r="L225" s="1">
        <f t="shared" si="89"/>
        <v>0</v>
      </c>
      <c r="M225" s="1">
        <f t="shared" si="89"/>
        <v>7</v>
      </c>
      <c r="N225" s="1">
        <f t="shared" si="89"/>
        <v>0</v>
      </c>
      <c r="O225" s="1">
        <f t="shared" si="89"/>
        <v>2</v>
      </c>
      <c r="P225" s="1">
        <f t="shared" si="89"/>
        <v>81</v>
      </c>
      <c r="Q225" s="1">
        <f t="shared" si="89"/>
        <v>188</v>
      </c>
      <c r="R225" s="1">
        <f t="shared" si="89"/>
        <v>0</v>
      </c>
      <c r="S225" s="1">
        <f t="shared" si="89"/>
        <v>4</v>
      </c>
      <c r="T225" s="1">
        <f t="shared" si="89"/>
        <v>5</v>
      </c>
      <c r="U225" s="1">
        <f t="shared" si="89"/>
        <v>5</v>
      </c>
      <c r="V225" s="1">
        <f t="shared" si="89"/>
        <v>1</v>
      </c>
      <c r="W225" s="1">
        <f t="shared" si="89"/>
        <v>15</v>
      </c>
    </row>
    <row r="226" spans="1:23" ht="20.100000000000001" customHeight="1">
      <c r="A226" s="1" t="s">
        <v>18</v>
      </c>
      <c r="B226" s="1">
        <f>SUM(D226,V226)</f>
        <v>88</v>
      </c>
      <c r="C226" s="1">
        <f>SUM(E226,W226)</f>
        <v>225</v>
      </c>
      <c r="D226" s="1">
        <f>SUM(F226,H226,L226,N226,P226,R226,T226,J226)</f>
        <v>87</v>
      </c>
      <c r="E226" s="1">
        <f>SUM(G226,I226,M226,O226,Q226,S226,U226,K226)</f>
        <v>210</v>
      </c>
      <c r="F226" s="8">
        <v>7</v>
      </c>
      <c r="G226" s="8">
        <v>4</v>
      </c>
      <c r="H226" s="8">
        <v>4</v>
      </c>
      <c r="I226" s="8">
        <v>13</v>
      </c>
      <c r="J226" s="8">
        <v>0</v>
      </c>
      <c r="K226" s="8">
        <v>0</v>
      </c>
      <c r="L226" s="8">
        <v>0</v>
      </c>
      <c r="M226" s="8">
        <v>7</v>
      </c>
      <c r="N226" s="8">
        <v>0</v>
      </c>
      <c r="O226" s="8">
        <v>1</v>
      </c>
      <c r="P226" s="8">
        <v>72</v>
      </c>
      <c r="Q226" s="8">
        <v>177</v>
      </c>
      <c r="R226" s="8">
        <v>0</v>
      </c>
      <c r="S226" s="8">
        <v>3</v>
      </c>
      <c r="T226" s="8">
        <v>4</v>
      </c>
      <c r="U226" s="8">
        <v>5</v>
      </c>
      <c r="V226" s="8">
        <v>1</v>
      </c>
      <c r="W226" s="8">
        <v>15</v>
      </c>
    </row>
    <row r="227" spans="1:23" ht="20.100000000000001" customHeight="1">
      <c r="A227" s="1" t="s">
        <v>19</v>
      </c>
      <c r="B227" s="1">
        <f>SUM(D227,V227)</f>
        <v>10</v>
      </c>
      <c r="C227" s="1">
        <f>SUM(E227,W227)</f>
        <v>13</v>
      </c>
      <c r="D227" s="1">
        <f>SUM(F227,H227,L227,N227,P227,R227,T227,J227)</f>
        <v>10</v>
      </c>
      <c r="E227" s="1">
        <f>SUM(G227,I227,M227,O227,Q227,S227,U227,K227)</f>
        <v>13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1</v>
      </c>
      <c r="P227" s="8">
        <v>9</v>
      </c>
      <c r="Q227" s="8">
        <v>11</v>
      </c>
      <c r="R227" s="8">
        <v>0</v>
      </c>
      <c r="S227" s="8">
        <v>1</v>
      </c>
      <c r="T227" s="8">
        <v>1</v>
      </c>
      <c r="U227" s="8">
        <v>0</v>
      </c>
      <c r="V227" s="8">
        <v>0</v>
      </c>
      <c r="W227" s="8">
        <v>0</v>
      </c>
    </row>
    <row r="228" spans="1:23" ht="20.100000000000001" customHeight="1"/>
    <row r="229" spans="1:23" ht="20.100000000000001" customHeight="1">
      <c r="A229" s="1" t="s">
        <v>38</v>
      </c>
      <c r="B229" s="1">
        <f>SUM(B230:B231)</f>
        <v>6</v>
      </c>
      <c r="C229" s="1">
        <f>SUM(C230:C231)</f>
        <v>6</v>
      </c>
      <c r="D229" s="1">
        <f>SUM(D230:D231)</f>
        <v>5</v>
      </c>
      <c r="E229" s="1">
        <f>SUM(E230:E231)</f>
        <v>5</v>
      </c>
      <c r="F229" s="1">
        <f t="shared" ref="F229:W229" si="90">F230+F231</f>
        <v>0</v>
      </c>
      <c r="G229" s="1">
        <f t="shared" si="90"/>
        <v>0</v>
      </c>
      <c r="H229" s="1">
        <f t="shared" si="90"/>
        <v>0</v>
      </c>
      <c r="I229" s="1">
        <f t="shared" si="90"/>
        <v>0</v>
      </c>
      <c r="J229" s="1">
        <f t="shared" si="90"/>
        <v>0</v>
      </c>
      <c r="K229" s="1">
        <f t="shared" si="90"/>
        <v>0</v>
      </c>
      <c r="L229" s="1">
        <f t="shared" si="90"/>
        <v>0</v>
      </c>
      <c r="M229" s="1">
        <f t="shared" si="90"/>
        <v>0</v>
      </c>
      <c r="N229" s="1">
        <f t="shared" si="90"/>
        <v>0</v>
      </c>
      <c r="O229" s="1">
        <f t="shared" si="90"/>
        <v>0</v>
      </c>
      <c r="P229" s="1">
        <f t="shared" si="90"/>
        <v>5</v>
      </c>
      <c r="Q229" s="1">
        <f t="shared" si="90"/>
        <v>5</v>
      </c>
      <c r="R229" s="1">
        <f t="shared" si="90"/>
        <v>0</v>
      </c>
      <c r="S229" s="1">
        <f t="shared" si="90"/>
        <v>0</v>
      </c>
      <c r="T229" s="1">
        <f t="shared" si="90"/>
        <v>0</v>
      </c>
      <c r="U229" s="1">
        <f t="shared" si="90"/>
        <v>0</v>
      </c>
      <c r="V229" s="1">
        <f t="shared" si="90"/>
        <v>1</v>
      </c>
      <c r="W229" s="1">
        <f t="shared" si="90"/>
        <v>1</v>
      </c>
    </row>
    <row r="230" spans="1:23" ht="20.100000000000001" customHeight="1">
      <c r="A230" s="1" t="s">
        <v>18</v>
      </c>
      <c r="B230" s="1">
        <f>SUM(D230,V230)</f>
        <v>6</v>
      </c>
      <c r="C230" s="1">
        <f>SUM(E230,W230)</f>
        <v>6</v>
      </c>
      <c r="D230" s="1">
        <f>SUM(F230,H230,L230,N230,P230,R230,T230,J230)</f>
        <v>5</v>
      </c>
      <c r="E230" s="1">
        <f>SUM(G230,I230,M230,O230,Q230,S230,U230,K230)</f>
        <v>5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5</v>
      </c>
      <c r="Q230" s="8">
        <v>5</v>
      </c>
      <c r="R230" s="8">
        <v>0</v>
      </c>
      <c r="S230" s="8">
        <v>0</v>
      </c>
      <c r="T230" s="8">
        <v>0</v>
      </c>
      <c r="U230" s="8">
        <v>0</v>
      </c>
      <c r="V230" s="8">
        <v>1</v>
      </c>
      <c r="W230" s="8">
        <v>1</v>
      </c>
    </row>
    <row r="231" spans="1:23" ht="20.100000000000001" customHeight="1">
      <c r="A231" s="1" t="s">
        <v>19</v>
      </c>
      <c r="B231" s="1">
        <f>SUM(D231,V231)</f>
        <v>0</v>
      </c>
      <c r="C231" s="1">
        <f>SUM(E231,W231)</f>
        <v>0</v>
      </c>
      <c r="D231" s="1">
        <f>SUM(F231,H231,L231,N231,P231,R231,T231,J231)</f>
        <v>0</v>
      </c>
      <c r="E231" s="1">
        <f>SUM(G231,I231,M231,O231,Q231,S231,U231,K231)</f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</row>
    <row r="232" spans="1:23" ht="20.100000000000001" customHeight="1"/>
    <row r="233" spans="1:23" ht="20.100000000000001" customHeight="1">
      <c r="A233" s="7" t="s">
        <v>14</v>
      </c>
      <c r="B233" s="5">
        <f>B234+B235</f>
        <v>99</v>
      </c>
      <c r="C233" s="5">
        <f>C234+C235</f>
        <v>330</v>
      </c>
      <c r="D233" s="5">
        <f>D234+D235</f>
        <v>92</v>
      </c>
      <c r="E233" s="5">
        <f>E234+E235</f>
        <v>297</v>
      </c>
      <c r="F233" s="5">
        <f t="shared" ref="F233:W233" si="91">F234+F235</f>
        <v>22</v>
      </c>
      <c r="G233" s="5">
        <f t="shared" si="91"/>
        <v>91</v>
      </c>
      <c r="H233" s="5">
        <f t="shared" si="91"/>
        <v>3</v>
      </c>
      <c r="I233" s="5">
        <f t="shared" si="91"/>
        <v>12</v>
      </c>
      <c r="J233" s="5">
        <f t="shared" si="91"/>
        <v>0</v>
      </c>
      <c r="K233" s="5">
        <f t="shared" si="91"/>
        <v>1</v>
      </c>
      <c r="L233" s="5">
        <f t="shared" si="91"/>
        <v>3</v>
      </c>
      <c r="M233" s="5">
        <f t="shared" si="91"/>
        <v>12</v>
      </c>
      <c r="N233" s="5">
        <f t="shared" si="91"/>
        <v>1</v>
      </c>
      <c r="O233" s="5">
        <f t="shared" si="91"/>
        <v>0</v>
      </c>
      <c r="P233" s="5">
        <f t="shared" si="91"/>
        <v>49</v>
      </c>
      <c r="Q233" s="5">
        <f t="shared" si="91"/>
        <v>161</v>
      </c>
      <c r="R233" s="5">
        <f t="shared" si="91"/>
        <v>8</v>
      </c>
      <c r="S233" s="5">
        <f t="shared" si="91"/>
        <v>6</v>
      </c>
      <c r="T233" s="5">
        <f t="shared" si="91"/>
        <v>6</v>
      </c>
      <c r="U233" s="5">
        <f t="shared" si="91"/>
        <v>14</v>
      </c>
      <c r="V233" s="5">
        <f t="shared" si="91"/>
        <v>7</v>
      </c>
      <c r="W233" s="5">
        <f t="shared" si="91"/>
        <v>33</v>
      </c>
    </row>
    <row r="234" spans="1:23" ht="20.100000000000001" customHeight="1">
      <c r="A234" s="1" t="s">
        <v>18</v>
      </c>
      <c r="B234" s="1">
        <f>SUM(D234,V234)</f>
        <v>61</v>
      </c>
      <c r="C234" s="1">
        <f>SUM(E234,W234)</f>
        <v>215</v>
      </c>
      <c r="D234" s="1">
        <f>SUM(F234,H234,L234,N234,P234,R234,T234,J234)</f>
        <v>57</v>
      </c>
      <c r="E234" s="1">
        <f>SUM(G234,I234,M234,O234,Q234,S234,U234,K234)</f>
        <v>198</v>
      </c>
      <c r="F234" s="1">
        <f>F238+F242+F246</f>
        <v>15</v>
      </c>
      <c r="G234" s="1">
        <f>G238+G242+G246</f>
        <v>67</v>
      </c>
      <c r="H234" s="1">
        <f>H238+H242+H246</f>
        <v>2</v>
      </c>
      <c r="I234" s="1">
        <f t="shared" ref="I234:W234" si="92">I238+I242+I246</f>
        <v>8</v>
      </c>
      <c r="J234" s="1">
        <f t="shared" si="92"/>
        <v>0</v>
      </c>
      <c r="K234" s="1">
        <f t="shared" si="92"/>
        <v>1</v>
      </c>
      <c r="L234" s="1">
        <f t="shared" si="92"/>
        <v>2</v>
      </c>
      <c r="M234" s="1">
        <f t="shared" si="92"/>
        <v>5</v>
      </c>
      <c r="N234" s="1">
        <f t="shared" si="92"/>
        <v>0</v>
      </c>
      <c r="O234" s="1">
        <f t="shared" si="92"/>
        <v>0</v>
      </c>
      <c r="P234" s="1">
        <f t="shared" si="92"/>
        <v>28</v>
      </c>
      <c r="Q234" s="1">
        <f t="shared" si="92"/>
        <v>104</v>
      </c>
      <c r="R234" s="1">
        <f t="shared" si="92"/>
        <v>6</v>
      </c>
      <c r="S234" s="1">
        <f t="shared" si="92"/>
        <v>5</v>
      </c>
      <c r="T234" s="1">
        <f t="shared" si="92"/>
        <v>4</v>
      </c>
      <c r="U234" s="1">
        <f t="shared" si="92"/>
        <v>8</v>
      </c>
      <c r="V234" s="1">
        <f t="shared" si="92"/>
        <v>4</v>
      </c>
      <c r="W234" s="1">
        <f t="shared" si="92"/>
        <v>17</v>
      </c>
    </row>
    <row r="235" spans="1:23" ht="20.100000000000001" customHeight="1">
      <c r="A235" s="1" t="s">
        <v>19</v>
      </c>
      <c r="B235" s="1">
        <f>SUM(D235,V235)</f>
        <v>38</v>
      </c>
      <c r="C235" s="1">
        <f>SUM(E235,W235)</f>
        <v>115</v>
      </c>
      <c r="D235" s="1">
        <f>SUM(F235,H235,L235,N235,P235,R235,T235,J235)</f>
        <v>35</v>
      </c>
      <c r="E235" s="1">
        <f>SUM(G235,I235,M235,O235,Q235,S235,U235,K235)</f>
        <v>99</v>
      </c>
      <c r="F235" s="1">
        <f t="shared" ref="F235:W235" si="93">F239+F243+F247</f>
        <v>7</v>
      </c>
      <c r="G235" s="1">
        <f t="shared" si="93"/>
        <v>24</v>
      </c>
      <c r="H235" s="1">
        <f t="shared" si="93"/>
        <v>1</v>
      </c>
      <c r="I235" s="1">
        <f t="shared" si="93"/>
        <v>4</v>
      </c>
      <c r="J235" s="1">
        <f t="shared" si="93"/>
        <v>0</v>
      </c>
      <c r="K235" s="1">
        <f t="shared" si="93"/>
        <v>0</v>
      </c>
      <c r="L235" s="1">
        <f t="shared" si="93"/>
        <v>1</v>
      </c>
      <c r="M235" s="1">
        <f t="shared" si="93"/>
        <v>7</v>
      </c>
      <c r="N235" s="1">
        <f t="shared" si="93"/>
        <v>1</v>
      </c>
      <c r="O235" s="1">
        <f t="shared" si="93"/>
        <v>0</v>
      </c>
      <c r="P235" s="1">
        <f t="shared" si="93"/>
        <v>21</v>
      </c>
      <c r="Q235" s="1">
        <f t="shared" si="93"/>
        <v>57</v>
      </c>
      <c r="R235" s="1">
        <f t="shared" si="93"/>
        <v>2</v>
      </c>
      <c r="S235" s="1">
        <f t="shared" si="93"/>
        <v>1</v>
      </c>
      <c r="T235" s="1">
        <f t="shared" si="93"/>
        <v>2</v>
      </c>
      <c r="U235" s="1">
        <f t="shared" si="93"/>
        <v>6</v>
      </c>
      <c r="V235" s="1">
        <f t="shared" si="93"/>
        <v>3</v>
      </c>
      <c r="W235" s="1">
        <f t="shared" si="93"/>
        <v>16</v>
      </c>
    </row>
    <row r="236" spans="1:23" ht="20.100000000000001" customHeight="1"/>
    <row r="237" spans="1:23" ht="20.100000000000001" customHeight="1">
      <c r="A237" s="1" t="s">
        <v>35</v>
      </c>
      <c r="B237" s="1">
        <f>SUM(B238:B239)</f>
        <v>13</v>
      </c>
      <c r="C237" s="1">
        <f>SUM(C238:C239)</f>
        <v>10</v>
      </c>
      <c r="D237" s="1">
        <f>SUM(D238:D239)</f>
        <v>13</v>
      </c>
      <c r="E237" s="1">
        <f>SUM(E238:E239)</f>
        <v>9</v>
      </c>
      <c r="F237" s="1">
        <f t="shared" ref="F237:W237" si="94">F238+F239</f>
        <v>4</v>
      </c>
      <c r="G237" s="1">
        <f t="shared" si="94"/>
        <v>1</v>
      </c>
      <c r="H237" s="1">
        <f t="shared" si="94"/>
        <v>1</v>
      </c>
      <c r="I237" s="1">
        <f t="shared" si="94"/>
        <v>0</v>
      </c>
      <c r="J237" s="1">
        <f t="shared" si="94"/>
        <v>0</v>
      </c>
      <c r="K237" s="1">
        <f t="shared" si="94"/>
        <v>0</v>
      </c>
      <c r="L237" s="1">
        <f t="shared" si="94"/>
        <v>0</v>
      </c>
      <c r="M237" s="1">
        <f t="shared" si="94"/>
        <v>0</v>
      </c>
      <c r="N237" s="1">
        <f t="shared" si="94"/>
        <v>0</v>
      </c>
      <c r="O237" s="1">
        <f t="shared" si="94"/>
        <v>0</v>
      </c>
      <c r="P237" s="1">
        <f t="shared" si="94"/>
        <v>8</v>
      </c>
      <c r="Q237" s="1">
        <f t="shared" si="94"/>
        <v>8</v>
      </c>
      <c r="R237" s="1">
        <f t="shared" si="94"/>
        <v>0</v>
      </c>
      <c r="S237" s="1">
        <f t="shared" si="94"/>
        <v>0</v>
      </c>
      <c r="T237" s="1">
        <f t="shared" si="94"/>
        <v>0</v>
      </c>
      <c r="U237" s="1">
        <f t="shared" si="94"/>
        <v>0</v>
      </c>
      <c r="V237" s="1">
        <f t="shared" si="94"/>
        <v>0</v>
      </c>
      <c r="W237" s="1">
        <f t="shared" si="94"/>
        <v>1</v>
      </c>
    </row>
    <row r="238" spans="1:23" ht="20.100000000000001" customHeight="1">
      <c r="A238" s="1" t="s">
        <v>18</v>
      </c>
      <c r="B238" s="1">
        <f>SUM(D238,V238)</f>
        <v>10</v>
      </c>
      <c r="C238" s="1">
        <f>SUM(E238,W238)</f>
        <v>6</v>
      </c>
      <c r="D238" s="1">
        <f>SUM(F238,H238,L238,N238,P238,R238,T238,J238)</f>
        <v>10</v>
      </c>
      <c r="E238" s="1">
        <f>SUM(G238,I238,M238,O238,Q238,S238,U238,K238)</f>
        <v>5</v>
      </c>
      <c r="F238" s="8">
        <v>4</v>
      </c>
      <c r="G238" s="8">
        <v>1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6</v>
      </c>
      <c r="Q238" s="8">
        <v>4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1</v>
      </c>
    </row>
    <row r="239" spans="1:23" ht="20.100000000000001" customHeight="1">
      <c r="A239" s="1" t="s">
        <v>19</v>
      </c>
      <c r="B239" s="1">
        <f>SUM(D239,V239)</f>
        <v>3</v>
      </c>
      <c r="C239" s="1">
        <f>SUM(E239,W239)</f>
        <v>4</v>
      </c>
      <c r="D239" s="1">
        <f>SUM(F239,H239,L239,N239,P239,R239,T239,J239)</f>
        <v>3</v>
      </c>
      <c r="E239" s="1">
        <f>SUM(G239,I239,M239,O239,Q239,S239,U239,K239)</f>
        <v>4</v>
      </c>
      <c r="F239" s="8">
        <v>0</v>
      </c>
      <c r="G239" s="8">
        <v>0</v>
      </c>
      <c r="H239" s="8">
        <v>1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2</v>
      </c>
      <c r="Q239" s="8">
        <v>4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</row>
    <row r="240" spans="1:23" ht="20.100000000000001" customHeight="1"/>
    <row r="241" spans="1:23" ht="20.100000000000001" customHeight="1">
      <c r="A241" s="1" t="s">
        <v>36</v>
      </c>
      <c r="B241" s="1">
        <f>SUM(B242:B243)</f>
        <v>21</v>
      </c>
      <c r="C241" s="1">
        <f>SUM(C242:C243)</f>
        <v>73</v>
      </c>
      <c r="D241" s="1">
        <f>SUM(D242:D243)</f>
        <v>15</v>
      </c>
      <c r="E241" s="1">
        <f>SUM(E242:E243)</f>
        <v>55</v>
      </c>
      <c r="F241" s="1">
        <f t="shared" ref="F241:W241" si="95">F242+F243</f>
        <v>0</v>
      </c>
      <c r="G241" s="1">
        <f t="shared" si="95"/>
        <v>11</v>
      </c>
      <c r="H241" s="1">
        <f t="shared" si="95"/>
        <v>1</v>
      </c>
      <c r="I241" s="1">
        <f t="shared" si="95"/>
        <v>3</v>
      </c>
      <c r="J241" s="1">
        <f t="shared" si="95"/>
        <v>0</v>
      </c>
      <c r="K241" s="1">
        <f t="shared" si="95"/>
        <v>0</v>
      </c>
      <c r="L241" s="1">
        <f t="shared" si="95"/>
        <v>0</v>
      </c>
      <c r="M241" s="1">
        <f t="shared" si="95"/>
        <v>5</v>
      </c>
      <c r="N241" s="1">
        <f t="shared" si="95"/>
        <v>0</v>
      </c>
      <c r="O241" s="1">
        <f t="shared" si="95"/>
        <v>0</v>
      </c>
      <c r="P241" s="1">
        <f t="shared" si="95"/>
        <v>13</v>
      </c>
      <c r="Q241" s="1">
        <f t="shared" si="95"/>
        <v>35</v>
      </c>
      <c r="R241" s="1">
        <f t="shared" si="95"/>
        <v>0</v>
      </c>
      <c r="S241" s="1">
        <f t="shared" si="95"/>
        <v>1</v>
      </c>
      <c r="T241" s="1">
        <f t="shared" si="95"/>
        <v>1</v>
      </c>
      <c r="U241" s="1">
        <f t="shared" si="95"/>
        <v>0</v>
      </c>
      <c r="V241" s="1">
        <f t="shared" si="95"/>
        <v>6</v>
      </c>
      <c r="W241" s="1">
        <f t="shared" si="95"/>
        <v>18</v>
      </c>
    </row>
    <row r="242" spans="1:23" ht="20.100000000000001" customHeight="1">
      <c r="A242" s="1" t="s">
        <v>18</v>
      </c>
      <c r="B242" s="1">
        <f>SUM(D242,V242)</f>
        <v>10</v>
      </c>
      <c r="C242" s="1">
        <f>SUM(E242,W242)</f>
        <v>37</v>
      </c>
      <c r="D242" s="1">
        <f>SUM(F242,H242,L242,N242,P242,R242,T242,J242)</f>
        <v>7</v>
      </c>
      <c r="E242" s="1">
        <f>SUM(G242,I242,M242,O242,Q242,S242,U242,K242)</f>
        <v>29</v>
      </c>
      <c r="F242" s="8">
        <v>0</v>
      </c>
      <c r="G242" s="8">
        <v>8</v>
      </c>
      <c r="H242" s="8">
        <v>1</v>
      </c>
      <c r="I242" s="8">
        <v>3</v>
      </c>
      <c r="J242" s="8">
        <v>0</v>
      </c>
      <c r="K242" s="8">
        <v>0</v>
      </c>
      <c r="L242" s="8">
        <v>0</v>
      </c>
      <c r="M242" s="8">
        <v>1</v>
      </c>
      <c r="N242" s="8">
        <v>0</v>
      </c>
      <c r="O242" s="8">
        <v>0</v>
      </c>
      <c r="P242" s="8">
        <v>5</v>
      </c>
      <c r="Q242" s="8">
        <v>16</v>
      </c>
      <c r="R242" s="8">
        <v>0</v>
      </c>
      <c r="S242" s="8">
        <v>1</v>
      </c>
      <c r="T242" s="8">
        <v>1</v>
      </c>
      <c r="U242" s="8">
        <v>0</v>
      </c>
      <c r="V242" s="8">
        <v>3</v>
      </c>
      <c r="W242" s="8">
        <v>8</v>
      </c>
    </row>
    <row r="243" spans="1:23" ht="20.100000000000001" customHeight="1">
      <c r="A243" s="1" t="s">
        <v>19</v>
      </c>
      <c r="B243" s="1">
        <f>SUM(D243,V243)</f>
        <v>11</v>
      </c>
      <c r="C243" s="1">
        <f>SUM(E243,W243)</f>
        <v>36</v>
      </c>
      <c r="D243" s="1">
        <f>SUM(F243,H243,L243,N243,P243,R243,T243,J243)</f>
        <v>8</v>
      </c>
      <c r="E243" s="1">
        <f>SUM(G243,I243,M243,O243,Q243,S243,U243,K243)</f>
        <v>26</v>
      </c>
      <c r="F243" s="8">
        <v>0</v>
      </c>
      <c r="G243" s="8">
        <v>3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4</v>
      </c>
      <c r="N243" s="8">
        <v>0</v>
      </c>
      <c r="O243" s="8">
        <v>0</v>
      </c>
      <c r="P243" s="8">
        <v>8</v>
      </c>
      <c r="Q243" s="8">
        <v>19</v>
      </c>
      <c r="R243" s="8">
        <v>0</v>
      </c>
      <c r="S243" s="8">
        <v>0</v>
      </c>
      <c r="T243" s="8">
        <v>0</v>
      </c>
      <c r="U243" s="8">
        <v>0</v>
      </c>
      <c r="V243" s="8">
        <v>3</v>
      </c>
      <c r="W243" s="8">
        <v>10</v>
      </c>
    </row>
    <row r="244" spans="1:23" ht="20.100000000000001" customHeight="1"/>
    <row r="245" spans="1:23" ht="20.100000000000001" customHeight="1">
      <c r="A245" s="1" t="s">
        <v>38</v>
      </c>
      <c r="B245" s="1">
        <f>SUM(B246:B247)</f>
        <v>65</v>
      </c>
      <c r="C245" s="1">
        <f>SUM(C246:C247)</f>
        <v>247</v>
      </c>
      <c r="D245" s="1">
        <f>SUM(D246:D247)</f>
        <v>64</v>
      </c>
      <c r="E245" s="1">
        <f>SUM(E246:E247)</f>
        <v>233</v>
      </c>
      <c r="F245" s="1">
        <f t="shared" ref="F245:W245" si="96">F246+F247</f>
        <v>18</v>
      </c>
      <c r="G245" s="1">
        <f t="shared" si="96"/>
        <v>79</v>
      </c>
      <c r="H245" s="1">
        <f t="shared" si="96"/>
        <v>1</v>
      </c>
      <c r="I245" s="1">
        <f t="shared" si="96"/>
        <v>9</v>
      </c>
      <c r="J245" s="1">
        <f t="shared" si="96"/>
        <v>0</v>
      </c>
      <c r="K245" s="1">
        <f t="shared" si="96"/>
        <v>1</v>
      </c>
      <c r="L245" s="1">
        <f t="shared" si="96"/>
        <v>3</v>
      </c>
      <c r="M245" s="1">
        <f t="shared" si="96"/>
        <v>7</v>
      </c>
      <c r="N245" s="1">
        <f t="shared" si="96"/>
        <v>1</v>
      </c>
      <c r="O245" s="1">
        <f t="shared" si="96"/>
        <v>0</v>
      </c>
      <c r="P245" s="1">
        <f t="shared" si="96"/>
        <v>28</v>
      </c>
      <c r="Q245" s="1">
        <f t="shared" si="96"/>
        <v>118</v>
      </c>
      <c r="R245" s="1">
        <f t="shared" si="96"/>
        <v>8</v>
      </c>
      <c r="S245" s="1">
        <f t="shared" si="96"/>
        <v>5</v>
      </c>
      <c r="T245" s="1">
        <f t="shared" si="96"/>
        <v>5</v>
      </c>
      <c r="U245" s="1">
        <f t="shared" si="96"/>
        <v>14</v>
      </c>
      <c r="V245" s="1">
        <f t="shared" si="96"/>
        <v>1</v>
      </c>
      <c r="W245" s="1">
        <f t="shared" si="96"/>
        <v>14</v>
      </c>
    </row>
    <row r="246" spans="1:23" ht="20.100000000000001" customHeight="1">
      <c r="A246" s="1" t="s">
        <v>18</v>
      </c>
      <c r="B246" s="1">
        <f>SUM(D246,V246)</f>
        <v>41</v>
      </c>
      <c r="C246" s="1">
        <f>SUM(E246,W246)</f>
        <v>172</v>
      </c>
      <c r="D246" s="1">
        <f>SUM(F246,H246,L246,N246,P246,R246,T246,J246)</f>
        <v>40</v>
      </c>
      <c r="E246" s="1">
        <f>SUM(G246,I246,M246,O246,Q246,S246,U246,K246)</f>
        <v>164</v>
      </c>
      <c r="F246" s="8">
        <v>11</v>
      </c>
      <c r="G246" s="8">
        <v>58</v>
      </c>
      <c r="H246" s="8">
        <v>1</v>
      </c>
      <c r="I246" s="8">
        <v>5</v>
      </c>
      <c r="J246" s="8">
        <v>0</v>
      </c>
      <c r="K246" s="8">
        <v>1</v>
      </c>
      <c r="L246" s="8">
        <v>2</v>
      </c>
      <c r="M246" s="8">
        <v>4</v>
      </c>
      <c r="N246" s="8">
        <v>0</v>
      </c>
      <c r="O246" s="8">
        <v>0</v>
      </c>
      <c r="P246" s="8">
        <v>17</v>
      </c>
      <c r="Q246" s="8">
        <v>84</v>
      </c>
      <c r="R246" s="8">
        <v>6</v>
      </c>
      <c r="S246" s="8">
        <v>4</v>
      </c>
      <c r="T246" s="8">
        <v>3</v>
      </c>
      <c r="U246" s="8">
        <v>8</v>
      </c>
      <c r="V246" s="8">
        <v>1</v>
      </c>
      <c r="W246" s="8">
        <v>8</v>
      </c>
    </row>
    <row r="247" spans="1:23" ht="20.100000000000001" customHeight="1">
      <c r="A247" s="1" t="s">
        <v>19</v>
      </c>
      <c r="B247" s="1">
        <f>SUM(D247,V247)</f>
        <v>24</v>
      </c>
      <c r="C247" s="1">
        <f>SUM(E247,W247)</f>
        <v>75</v>
      </c>
      <c r="D247" s="1">
        <f>SUM(F247,H247,L247,N247,P247,R247,T247,J247)</f>
        <v>24</v>
      </c>
      <c r="E247" s="1">
        <f>SUM(G247,I247,M247,O247,Q247,S247,U247,K247)</f>
        <v>69</v>
      </c>
      <c r="F247" s="8">
        <v>7</v>
      </c>
      <c r="G247" s="8">
        <v>21</v>
      </c>
      <c r="H247" s="8">
        <v>0</v>
      </c>
      <c r="I247" s="8">
        <v>4</v>
      </c>
      <c r="J247" s="8">
        <v>0</v>
      </c>
      <c r="K247" s="8">
        <v>0</v>
      </c>
      <c r="L247" s="8">
        <v>1</v>
      </c>
      <c r="M247" s="8">
        <v>3</v>
      </c>
      <c r="N247" s="8">
        <v>1</v>
      </c>
      <c r="O247" s="8">
        <v>0</v>
      </c>
      <c r="P247" s="8">
        <v>11</v>
      </c>
      <c r="Q247" s="8">
        <v>34</v>
      </c>
      <c r="R247" s="8">
        <v>2</v>
      </c>
      <c r="S247" s="8">
        <v>1</v>
      </c>
      <c r="T247" s="8">
        <v>2</v>
      </c>
      <c r="U247" s="8">
        <v>6</v>
      </c>
      <c r="V247" s="8">
        <v>0</v>
      </c>
      <c r="W247" s="8">
        <v>6</v>
      </c>
    </row>
    <row r="248" spans="1:23" ht="20.100000000000001" customHeight="1"/>
    <row r="249" spans="1:23" ht="20.100000000000001" customHeight="1">
      <c r="A249" s="7" t="s">
        <v>15</v>
      </c>
      <c r="B249" s="5">
        <f>B250+B251</f>
        <v>400</v>
      </c>
      <c r="C249" s="5">
        <f>C250+C251</f>
        <v>591</v>
      </c>
      <c r="D249" s="5">
        <f>D250+D251</f>
        <v>350</v>
      </c>
      <c r="E249" s="5">
        <f>E250+E251</f>
        <v>488</v>
      </c>
      <c r="F249" s="5">
        <f t="shared" ref="F249:W249" si="97">F250+F251</f>
        <v>55</v>
      </c>
      <c r="G249" s="5">
        <f t="shared" si="97"/>
        <v>69</v>
      </c>
      <c r="H249" s="5">
        <f t="shared" si="97"/>
        <v>23</v>
      </c>
      <c r="I249" s="5">
        <f t="shared" si="97"/>
        <v>51</v>
      </c>
      <c r="J249" s="5">
        <f t="shared" si="97"/>
        <v>0</v>
      </c>
      <c r="K249" s="5">
        <f t="shared" si="97"/>
        <v>0</v>
      </c>
      <c r="L249" s="5">
        <f t="shared" si="97"/>
        <v>17</v>
      </c>
      <c r="M249" s="5">
        <f t="shared" si="97"/>
        <v>21</v>
      </c>
      <c r="N249" s="5">
        <f t="shared" si="97"/>
        <v>0</v>
      </c>
      <c r="O249" s="5">
        <f t="shared" si="97"/>
        <v>1</v>
      </c>
      <c r="P249" s="5">
        <f t="shared" si="97"/>
        <v>226</v>
      </c>
      <c r="Q249" s="5">
        <f t="shared" si="97"/>
        <v>304</v>
      </c>
      <c r="R249" s="5">
        <f t="shared" si="97"/>
        <v>10</v>
      </c>
      <c r="S249" s="5">
        <f t="shared" si="97"/>
        <v>15</v>
      </c>
      <c r="T249" s="5">
        <f t="shared" si="97"/>
        <v>19</v>
      </c>
      <c r="U249" s="5">
        <f t="shared" si="97"/>
        <v>27</v>
      </c>
      <c r="V249" s="5">
        <f t="shared" si="97"/>
        <v>50</v>
      </c>
      <c r="W249" s="5">
        <f t="shared" si="97"/>
        <v>103</v>
      </c>
    </row>
    <row r="250" spans="1:23" ht="20.100000000000001" customHeight="1">
      <c r="A250" s="1" t="s">
        <v>18</v>
      </c>
      <c r="B250" s="1">
        <f>SUM(D250,V250)</f>
        <v>295</v>
      </c>
      <c r="C250" s="1">
        <f>SUM(E250,W250)</f>
        <v>405</v>
      </c>
      <c r="D250" s="1">
        <f>SUM(F250,H250,L250,N250,P250,R250,T250,J250)</f>
        <v>260</v>
      </c>
      <c r="E250" s="1">
        <f>SUM(G250,I250,M250,O250,Q250,S250,U250,K250)</f>
        <v>345</v>
      </c>
      <c r="F250" s="1">
        <f>F254+F258</f>
        <v>40</v>
      </c>
      <c r="G250" s="1">
        <f t="shared" ref="G250:W251" si="98">G254+G258</f>
        <v>46</v>
      </c>
      <c r="H250" s="1">
        <f t="shared" si="98"/>
        <v>20</v>
      </c>
      <c r="I250" s="1">
        <f t="shared" si="98"/>
        <v>44</v>
      </c>
      <c r="J250" s="1">
        <f t="shared" si="98"/>
        <v>0</v>
      </c>
      <c r="K250" s="1">
        <f t="shared" si="98"/>
        <v>0</v>
      </c>
      <c r="L250" s="1">
        <f t="shared" si="98"/>
        <v>12</v>
      </c>
      <c r="M250" s="1">
        <f t="shared" si="98"/>
        <v>11</v>
      </c>
      <c r="N250" s="1">
        <f t="shared" si="98"/>
        <v>0</v>
      </c>
      <c r="O250" s="1">
        <f t="shared" si="98"/>
        <v>1</v>
      </c>
      <c r="P250" s="1">
        <f t="shared" si="98"/>
        <v>163</v>
      </c>
      <c r="Q250" s="1">
        <f t="shared" si="98"/>
        <v>211</v>
      </c>
      <c r="R250" s="1">
        <f t="shared" si="98"/>
        <v>9</v>
      </c>
      <c r="S250" s="1">
        <f t="shared" si="98"/>
        <v>13</v>
      </c>
      <c r="T250" s="1">
        <f t="shared" si="98"/>
        <v>16</v>
      </c>
      <c r="U250" s="1">
        <f t="shared" si="98"/>
        <v>19</v>
      </c>
      <c r="V250" s="1">
        <f t="shared" si="98"/>
        <v>35</v>
      </c>
      <c r="W250" s="1">
        <f t="shared" si="98"/>
        <v>60</v>
      </c>
    </row>
    <row r="251" spans="1:23" ht="20.100000000000001" customHeight="1">
      <c r="A251" s="1" t="s">
        <v>19</v>
      </c>
      <c r="B251" s="1">
        <f>SUM(D251,V251)</f>
        <v>105</v>
      </c>
      <c r="C251" s="1">
        <f>SUM(E251,W251)</f>
        <v>186</v>
      </c>
      <c r="D251" s="1">
        <f>SUM(F251,H251,L251,N251,P251,R251,T251,J251)</f>
        <v>90</v>
      </c>
      <c r="E251" s="1">
        <f>SUM(G251,I251,M251,O251,Q251,S251,U251,K251)</f>
        <v>143</v>
      </c>
      <c r="F251" s="1">
        <f>F255+F259</f>
        <v>15</v>
      </c>
      <c r="G251" s="1">
        <f t="shared" si="98"/>
        <v>23</v>
      </c>
      <c r="H251" s="1">
        <f t="shared" si="98"/>
        <v>3</v>
      </c>
      <c r="I251" s="1">
        <f t="shared" si="98"/>
        <v>7</v>
      </c>
      <c r="J251" s="1">
        <f t="shared" si="98"/>
        <v>0</v>
      </c>
      <c r="K251" s="1">
        <f t="shared" si="98"/>
        <v>0</v>
      </c>
      <c r="L251" s="1">
        <f t="shared" si="98"/>
        <v>5</v>
      </c>
      <c r="M251" s="1">
        <f t="shared" si="98"/>
        <v>10</v>
      </c>
      <c r="N251" s="1">
        <f t="shared" si="98"/>
        <v>0</v>
      </c>
      <c r="O251" s="1">
        <f t="shared" si="98"/>
        <v>0</v>
      </c>
      <c r="P251" s="1">
        <f t="shared" si="98"/>
        <v>63</v>
      </c>
      <c r="Q251" s="1">
        <f t="shared" si="98"/>
        <v>93</v>
      </c>
      <c r="R251" s="1">
        <f t="shared" si="98"/>
        <v>1</v>
      </c>
      <c r="S251" s="1">
        <f t="shared" si="98"/>
        <v>2</v>
      </c>
      <c r="T251" s="1">
        <f t="shared" si="98"/>
        <v>3</v>
      </c>
      <c r="U251" s="1">
        <f t="shared" si="98"/>
        <v>8</v>
      </c>
      <c r="V251" s="1">
        <f t="shared" si="98"/>
        <v>15</v>
      </c>
      <c r="W251" s="1">
        <f t="shared" si="98"/>
        <v>43</v>
      </c>
    </row>
    <row r="252" spans="1:23" ht="20.100000000000001" customHeight="1"/>
    <row r="253" spans="1:23" ht="20.100000000000001" customHeight="1">
      <c r="A253" s="1" t="s">
        <v>36</v>
      </c>
      <c r="B253" s="1">
        <f>SUM(B254:B255)</f>
        <v>71</v>
      </c>
      <c r="C253" s="1">
        <f>SUM(C254:C255)</f>
        <v>277</v>
      </c>
      <c r="D253" s="1">
        <f>SUM(D254:D255)</f>
        <v>50</v>
      </c>
      <c r="E253" s="1">
        <f>SUM(E254:E255)</f>
        <v>187</v>
      </c>
      <c r="F253" s="1">
        <f t="shared" ref="F253:W253" si="99">F254+F255</f>
        <v>5</v>
      </c>
      <c r="G253" s="1">
        <f t="shared" si="99"/>
        <v>26</v>
      </c>
      <c r="H253" s="1">
        <f t="shared" si="99"/>
        <v>2</v>
      </c>
      <c r="I253" s="1">
        <f t="shared" si="99"/>
        <v>20</v>
      </c>
      <c r="J253" s="1">
        <f t="shared" si="99"/>
        <v>0</v>
      </c>
      <c r="K253" s="1">
        <f t="shared" si="99"/>
        <v>0</v>
      </c>
      <c r="L253" s="1">
        <f t="shared" si="99"/>
        <v>3</v>
      </c>
      <c r="M253" s="1">
        <f t="shared" si="99"/>
        <v>10</v>
      </c>
      <c r="N253" s="1">
        <f t="shared" si="99"/>
        <v>0</v>
      </c>
      <c r="O253" s="1">
        <f t="shared" si="99"/>
        <v>1</v>
      </c>
      <c r="P253" s="1">
        <f t="shared" si="99"/>
        <v>37</v>
      </c>
      <c r="Q253" s="1">
        <f t="shared" si="99"/>
        <v>125</v>
      </c>
      <c r="R253" s="1">
        <f t="shared" si="99"/>
        <v>0</v>
      </c>
      <c r="S253" s="1">
        <f t="shared" si="99"/>
        <v>4</v>
      </c>
      <c r="T253" s="1">
        <f t="shared" si="99"/>
        <v>3</v>
      </c>
      <c r="U253" s="1">
        <f t="shared" si="99"/>
        <v>1</v>
      </c>
      <c r="V253" s="1">
        <f t="shared" si="99"/>
        <v>21</v>
      </c>
      <c r="W253" s="1">
        <f t="shared" si="99"/>
        <v>90</v>
      </c>
    </row>
    <row r="254" spans="1:23" ht="20.100000000000001" customHeight="1">
      <c r="A254" s="1" t="s">
        <v>18</v>
      </c>
      <c r="B254" s="1">
        <f>SUM(D254,V254)</f>
        <v>44</v>
      </c>
      <c r="C254" s="1">
        <f>SUM(E254,W254)</f>
        <v>173</v>
      </c>
      <c r="D254" s="1">
        <f>SUM(F254,H254,L254,N254,P254,R254,T254,J254)</f>
        <v>32</v>
      </c>
      <c r="E254" s="1">
        <f>SUM(G254,I254,M254,O254,Q254,S254,U254,K254)</f>
        <v>122</v>
      </c>
      <c r="F254" s="8">
        <v>5</v>
      </c>
      <c r="G254" s="8">
        <v>19</v>
      </c>
      <c r="H254" s="8">
        <v>2</v>
      </c>
      <c r="I254" s="8">
        <v>19</v>
      </c>
      <c r="J254" s="8">
        <v>0</v>
      </c>
      <c r="K254" s="8">
        <v>0</v>
      </c>
      <c r="L254" s="8">
        <v>3</v>
      </c>
      <c r="M254" s="8">
        <v>5</v>
      </c>
      <c r="N254" s="8">
        <v>0</v>
      </c>
      <c r="O254" s="8">
        <v>1</v>
      </c>
      <c r="P254" s="8">
        <v>20</v>
      </c>
      <c r="Q254" s="8">
        <v>75</v>
      </c>
      <c r="R254" s="8">
        <v>0</v>
      </c>
      <c r="S254" s="8">
        <v>3</v>
      </c>
      <c r="T254" s="8">
        <v>2</v>
      </c>
      <c r="U254" s="8">
        <v>0</v>
      </c>
      <c r="V254" s="8">
        <v>12</v>
      </c>
      <c r="W254" s="8">
        <v>51</v>
      </c>
    </row>
    <row r="255" spans="1:23" ht="20.100000000000001" customHeight="1">
      <c r="A255" s="1" t="s">
        <v>19</v>
      </c>
      <c r="B255" s="1">
        <f>SUM(D255,V255)</f>
        <v>27</v>
      </c>
      <c r="C255" s="1">
        <f>SUM(E255,W255)</f>
        <v>104</v>
      </c>
      <c r="D255" s="1">
        <f>SUM(F255,H255,L255,N255,P255,R255,T255,J255)</f>
        <v>18</v>
      </c>
      <c r="E255" s="1">
        <f>SUM(G255,I255,M255,O255,Q255,S255,U255,K255)</f>
        <v>65</v>
      </c>
      <c r="F255" s="8">
        <v>0</v>
      </c>
      <c r="G255" s="8">
        <v>7</v>
      </c>
      <c r="H255" s="8">
        <v>0</v>
      </c>
      <c r="I255" s="8">
        <v>1</v>
      </c>
      <c r="J255" s="8">
        <v>0</v>
      </c>
      <c r="K255" s="8">
        <v>0</v>
      </c>
      <c r="L255" s="8">
        <v>0</v>
      </c>
      <c r="M255" s="8">
        <v>5</v>
      </c>
      <c r="N255" s="8">
        <v>0</v>
      </c>
      <c r="O255" s="8">
        <v>0</v>
      </c>
      <c r="P255" s="8">
        <v>17</v>
      </c>
      <c r="Q255" s="8">
        <v>50</v>
      </c>
      <c r="R255" s="8">
        <v>0</v>
      </c>
      <c r="S255" s="8">
        <v>1</v>
      </c>
      <c r="T255" s="8">
        <v>1</v>
      </c>
      <c r="U255" s="8">
        <v>1</v>
      </c>
      <c r="V255" s="8">
        <v>9</v>
      </c>
      <c r="W255" s="8">
        <v>39</v>
      </c>
    </row>
    <row r="256" spans="1:23" ht="20.100000000000001" customHeight="1"/>
    <row r="257" spans="1:23" ht="20.100000000000001" customHeight="1">
      <c r="A257" s="1" t="s">
        <v>37</v>
      </c>
      <c r="B257" s="1">
        <f>SUM(B258:B259)</f>
        <v>329</v>
      </c>
      <c r="C257" s="1">
        <f>SUM(C258:C259)</f>
        <v>314</v>
      </c>
      <c r="D257" s="1">
        <f>SUM(D258:D259)</f>
        <v>300</v>
      </c>
      <c r="E257" s="1">
        <f>SUM(E258:E259)</f>
        <v>301</v>
      </c>
      <c r="F257" s="1">
        <f t="shared" ref="F257:W257" si="100">F258+F259</f>
        <v>50</v>
      </c>
      <c r="G257" s="1">
        <f t="shared" si="100"/>
        <v>43</v>
      </c>
      <c r="H257" s="1">
        <f t="shared" si="100"/>
        <v>21</v>
      </c>
      <c r="I257" s="1">
        <f t="shared" si="100"/>
        <v>31</v>
      </c>
      <c r="J257" s="1">
        <f t="shared" si="100"/>
        <v>0</v>
      </c>
      <c r="K257" s="1">
        <f t="shared" si="100"/>
        <v>0</v>
      </c>
      <c r="L257" s="1">
        <f t="shared" si="100"/>
        <v>14</v>
      </c>
      <c r="M257" s="1">
        <f t="shared" si="100"/>
        <v>11</v>
      </c>
      <c r="N257" s="1">
        <f t="shared" si="100"/>
        <v>0</v>
      </c>
      <c r="O257" s="1">
        <f t="shared" si="100"/>
        <v>0</v>
      </c>
      <c r="P257" s="1">
        <f t="shared" si="100"/>
        <v>189</v>
      </c>
      <c r="Q257" s="1">
        <f t="shared" si="100"/>
        <v>179</v>
      </c>
      <c r="R257" s="1">
        <f t="shared" si="100"/>
        <v>10</v>
      </c>
      <c r="S257" s="1">
        <f t="shared" si="100"/>
        <v>11</v>
      </c>
      <c r="T257" s="1">
        <f t="shared" si="100"/>
        <v>16</v>
      </c>
      <c r="U257" s="1">
        <f t="shared" si="100"/>
        <v>26</v>
      </c>
      <c r="V257" s="1">
        <f t="shared" si="100"/>
        <v>29</v>
      </c>
      <c r="W257" s="1">
        <f t="shared" si="100"/>
        <v>13</v>
      </c>
    </row>
    <row r="258" spans="1:23" ht="20.100000000000001" customHeight="1">
      <c r="A258" s="1" t="s">
        <v>18</v>
      </c>
      <c r="B258" s="1">
        <f>SUM(D258,V258)</f>
        <v>251</v>
      </c>
      <c r="C258" s="1">
        <f>SUM(E258,W258)</f>
        <v>232</v>
      </c>
      <c r="D258" s="1">
        <f>SUM(F258,H258,L258,N258,P258,R258,T258,J258)</f>
        <v>228</v>
      </c>
      <c r="E258" s="1">
        <f>SUM(G258,I258,M258,O258,Q258,S258,U258,K258)</f>
        <v>223</v>
      </c>
      <c r="F258" s="8">
        <v>35</v>
      </c>
      <c r="G258" s="8">
        <v>27</v>
      </c>
      <c r="H258" s="8">
        <v>18</v>
      </c>
      <c r="I258" s="8">
        <v>25</v>
      </c>
      <c r="J258" s="8">
        <v>0</v>
      </c>
      <c r="K258" s="8">
        <v>0</v>
      </c>
      <c r="L258" s="8">
        <v>9</v>
      </c>
      <c r="M258" s="8">
        <v>6</v>
      </c>
      <c r="N258" s="8">
        <v>0</v>
      </c>
      <c r="O258" s="8">
        <v>0</v>
      </c>
      <c r="P258" s="8">
        <v>143</v>
      </c>
      <c r="Q258" s="8">
        <v>136</v>
      </c>
      <c r="R258" s="8">
        <v>9</v>
      </c>
      <c r="S258" s="8">
        <v>10</v>
      </c>
      <c r="T258" s="8">
        <v>14</v>
      </c>
      <c r="U258" s="8">
        <v>19</v>
      </c>
      <c r="V258" s="8">
        <v>23</v>
      </c>
      <c r="W258" s="8">
        <v>9</v>
      </c>
    </row>
    <row r="259" spans="1:23" ht="20.100000000000001" customHeight="1">
      <c r="A259" s="1" t="s">
        <v>19</v>
      </c>
      <c r="B259" s="1">
        <f>SUM(D259,V259)</f>
        <v>78</v>
      </c>
      <c r="C259" s="1">
        <f>SUM(E259,W259)</f>
        <v>82</v>
      </c>
      <c r="D259" s="1">
        <f>SUM(F259,H259,L259,N259,P259,R259,T259,J259)</f>
        <v>72</v>
      </c>
      <c r="E259" s="1">
        <f>SUM(G259,I259,M259,O259,Q259,S259,U259,K259)</f>
        <v>78</v>
      </c>
      <c r="F259" s="8">
        <v>15</v>
      </c>
      <c r="G259" s="8">
        <v>16</v>
      </c>
      <c r="H259" s="8">
        <v>3</v>
      </c>
      <c r="I259" s="8">
        <v>6</v>
      </c>
      <c r="J259" s="8">
        <v>0</v>
      </c>
      <c r="K259" s="8">
        <v>0</v>
      </c>
      <c r="L259" s="8">
        <v>5</v>
      </c>
      <c r="M259" s="8">
        <v>5</v>
      </c>
      <c r="N259" s="8">
        <v>0</v>
      </c>
      <c r="O259" s="8">
        <v>0</v>
      </c>
      <c r="P259" s="8">
        <v>46</v>
      </c>
      <c r="Q259" s="8">
        <v>43</v>
      </c>
      <c r="R259" s="8">
        <v>1</v>
      </c>
      <c r="S259" s="8">
        <v>1</v>
      </c>
      <c r="T259" s="8">
        <v>2</v>
      </c>
      <c r="U259" s="8">
        <v>7</v>
      </c>
      <c r="V259" s="8">
        <v>6</v>
      </c>
      <c r="W259" s="8">
        <v>4</v>
      </c>
    </row>
    <row r="260" spans="1:23" ht="20.100000000000001" customHeight="1"/>
    <row r="261" spans="1:23" ht="20.100000000000001" customHeight="1">
      <c r="A261" s="7" t="s">
        <v>16</v>
      </c>
      <c r="B261" s="5">
        <f>B262+B263</f>
        <v>150</v>
      </c>
      <c r="C261" s="5">
        <f>C262+C263</f>
        <v>162</v>
      </c>
      <c r="D261" s="5">
        <f>D262+D263</f>
        <v>127</v>
      </c>
      <c r="E261" s="5">
        <f>E262+E263</f>
        <v>137</v>
      </c>
      <c r="F261" s="5">
        <f t="shared" ref="F261:W261" si="101">F262+F263</f>
        <v>11</v>
      </c>
      <c r="G261" s="5">
        <f t="shared" si="101"/>
        <v>18</v>
      </c>
      <c r="H261" s="5">
        <f t="shared" si="101"/>
        <v>5</v>
      </c>
      <c r="I261" s="5">
        <f t="shared" si="101"/>
        <v>4</v>
      </c>
      <c r="J261" s="5">
        <f t="shared" si="101"/>
        <v>0</v>
      </c>
      <c r="K261" s="5">
        <f t="shared" si="101"/>
        <v>0</v>
      </c>
      <c r="L261" s="5">
        <f t="shared" si="101"/>
        <v>7</v>
      </c>
      <c r="M261" s="5">
        <f t="shared" si="101"/>
        <v>10</v>
      </c>
      <c r="N261" s="5">
        <f t="shared" si="101"/>
        <v>0</v>
      </c>
      <c r="O261" s="5">
        <f t="shared" si="101"/>
        <v>2</v>
      </c>
      <c r="P261" s="5">
        <f t="shared" si="101"/>
        <v>94</v>
      </c>
      <c r="Q261" s="5">
        <f t="shared" si="101"/>
        <v>93</v>
      </c>
      <c r="R261" s="5">
        <f t="shared" si="101"/>
        <v>5</v>
      </c>
      <c r="S261" s="5">
        <f t="shared" si="101"/>
        <v>6</v>
      </c>
      <c r="T261" s="5">
        <f t="shared" si="101"/>
        <v>5</v>
      </c>
      <c r="U261" s="5">
        <f t="shared" si="101"/>
        <v>4</v>
      </c>
      <c r="V261" s="5">
        <f t="shared" si="101"/>
        <v>23</v>
      </c>
      <c r="W261" s="5">
        <f t="shared" si="101"/>
        <v>25</v>
      </c>
    </row>
    <row r="262" spans="1:23" ht="20.100000000000001" customHeight="1">
      <c r="A262" s="1" t="s">
        <v>18</v>
      </c>
      <c r="B262" s="1">
        <f>SUM(D262,V262)</f>
        <v>76</v>
      </c>
      <c r="C262" s="1">
        <f>SUM(E262,W262)</f>
        <v>90</v>
      </c>
      <c r="D262" s="1">
        <f>SUM(F262,H262,L262,N262,P262,R262,T262,J262)</f>
        <v>68</v>
      </c>
      <c r="E262" s="1">
        <f>SUM(G262,I262,M262,O262,Q262,S262,U262,K262)</f>
        <v>78</v>
      </c>
      <c r="F262" s="1">
        <f>F266+F270</f>
        <v>7</v>
      </c>
      <c r="G262" s="1">
        <f t="shared" ref="G262:W262" si="102">G266+G270</f>
        <v>11</v>
      </c>
      <c r="H262" s="1">
        <f t="shared" si="102"/>
        <v>2</v>
      </c>
      <c r="I262" s="1">
        <f t="shared" si="102"/>
        <v>3</v>
      </c>
      <c r="J262" s="1">
        <f t="shared" si="102"/>
        <v>0</v>
      </c>
      <c r="K262" s="1">
        <f t="shared" si="102"/>
        <v>0</v>
      </c>
      <c r="L262" s="1">
        <f t="shared" si="102"/>
        <v>4</v>
      </c>
      <c r="M262" s="1">
        <f t="shared" si="102"/>
        <v>7</v>
      </c>
      <c r="N262" s="1">
        <f t="shared" si="102"/>
        <v>0</v>
      </c>
      <c r="O262" s="1">
        <f t="shared" si="102"/>
        <v>0</v>
      </c>
      <c r="P262" s="1">
        <f t="shared" si="102"/>
        <v>49</v>
      </c>
      <c r="Q262" s="1">
        <f t="shared" si="102"/>
        <v>49</v>
      </c>
      <c r="R262" s="1">
        <f t="shared" si="102"/>
        <v>3</v>
      </c>
      <c r="S262" s="1">
        <f t="shared" si="102"/>
        <v>6</v>
      </c>
      <c r="T262" s="1">
        <f t="shared" si="102"/>
        <v>3</v>
      </c>
      <c r="U262" s="1">
        <f t="shared" si="102"/>
        <v>2</v>
      </c>
      <c r="V262" s="1">
        <f t="shared" si="102"/>
        <v>8</v>
      </c>
      <c r="W262" s="1">
        <f t="shared" si="102"/>
        <v>12</v>
      </c>
    </row>
    <row r="263" spans="1:23" ht="20.100000000000001" customHeight="1">
      <c r="A263" s="1" t="s">
        <v>19</v>
      </c>
      <c r="B263" s="1">
        <f>SUM(D263,V263)</f>
        <v>74</v>
      </c>
      <c r="C263" s="1">
        <f>SUM(E263,W263)</f>
        <v>72</v>
      </c>
      <c r="D263" s="1">
        <f>SUM(F263,H263,L263,N263,P263,R263,T263,J263)</f>
        <v>59</v>
      </c>
      <c r="E263" s="1">
        <f>SUM(G263,I263,M263,O263,Q263,S263,U263,K263)</f>
        <v>59</v>
      </c>
      <c r="F263" s="1">
        <f>F267+F271</f>
        <v>4</v>
      </c>
      <c r="G263" s="1">
        <f t="shared" ref="G263:W263" si="103">G267+G271</f>
        <v>7</v>
      </c>
      <c r="H263" s="1">
        <f t="shared" si="103"/>
        <v>3</v>
      </c>
      <c r="I263" s="1">
        <f t="shared" si="103"/>
        <v>1</v>
      </c>
      <c r="J263" s="1">
        <f t="shared" si="103"/>
        <v>0</v>
      </c>
      <c r="K263" s="1">
        <f t="shared" si="103"/>
        <v>0</v>
      </c>
      <c r="L263" s="1">
        <f t="shared" si="103"/>
        <v>3</v>
      </c>
      <c r="M263" s="1">
        <f t="shared" si="103"/>
        <v>3</v>
      </c>
      <c r="N263" s="1">
        <f t="shared" si="103"/>
        <v>0</v>
      </c>
      <c r="O263" s="1">
        <f t="shared" si="103"/>
        <v>2</v>
      </c>
      <c r="P263" s="1">
        <f t="shared" si="103"/>
        <v>45</v>
      </c>
      <c r="Q263" s="1">
        <f t="shared" si="103"/>
        <v>44</v>
      </c>
      <c r="R263" s="1">
        <f t="shared" si="103"/>
        <v>2</v>
      </c>
      <c r="S263" s="1">
        <f t="shared" si="103"/>
        <v>0</v>
      </c>
      <c r="T263" s="1">
        <f t="shared" si="103"/>
        <v>2</v>
      </c>
      <c r="U263" s="1">
        <f t="shared" si="103"/>
        <v>2</v>
      </c>
      <c r="V263" s="1">
        <f t="shared" si="103"/>
        <v>15</v>
      </c>
      <c r="W263" s="1">
        <f t="shared" si="103"/>
        <v>13</v>
      </c>
    </row>
    <row r="264" spans="1:23" ht="20.100000000000001" customHeight="1">
      <c r="V264" s="9"/>
      <c r="W264" s="9"/>
    </row>
    <row r="265" spans="1:23" ht="20.100000000000001" customHeight="1">
      <c r="A265" s="1" t="s">
        <v>35</v>
      </c>
      <c r="B265" s="1">
        <f>SUM(B266:B267)</f>
        <v>61</v>
      </c>
      <c r="C265" s="1">
        <f>SUM(C266:C267)</f>
        <v>60</v>
      </c>
      <c r="D265" s="1">
        <f>SUM(D266:D267)</f>
        <v>60</v>
      </c>
      <c r="E265" s="1">
        <f>SUM(E266:E267)</f>
        <v>60</v>
      </c>
      <c r="F265" s="1">
        <f t="shared" ref="F265:W265" si="104">F266+F267</f>
        <v>2</v>
      </c>
      <c r="G265" s="1">
        <f t="shared" si="104"/>
        <v>6</v>
      </c>
      <c r="H265" s="1">
        <f t="shared" si="104"/>
        <v>2</v>
      </c>
      <c r="I265" s="1">
        <f t="shared" si="104"/>
        <v>1</v>
      </c>
      <c r="J265" s="1">
        <f t="shared" si="104"/>
        <v>0</v>
      </c>
      <c r="K265" s="1">
        <f t="shared" si="104"/>
        <v>0</v>
      </c>
      <c r="L265" s="1">
        <f t="shared" si="104"/>
        <v>3</v>
      </c>
      <c r="M265" s="1">
        <f t="shared" si="104"/>
        <v>3</v>
      </c>
      <c r="N265" s="1">
        <f t="shared" si="104"/>
        <v>0</v>
      </c>
      <c r="O265" s="1">
        <f t="shared" si="104"/>
        <v>1</v>
      </c>
      <c r="P265" s="1">
        <f t="shared" si="104"/>
        <v>50</v>
      </c>
      <c r="Q265" s="1">
        <f t="shared" si="104"/>
        <v>47</v>
      </c>
      <c r="R265" s="1">
        <f t="shared" si="104"/>
        <v>1</v>
      </c>
      <c r="S265" s="1">
        <f t="shared" si="104"/>
        <v>1</v>
      </c>
      <c r="T265" s="1">
        <f t="shared" si="104"/>
        <v>2</v>
      </c>
      <c r="U265" s="1">
        <f t="shared" si="104"/>
        <v>1</v>
      </c>
      <c r="V265" s="9">
        <f t="shared" si="104"/>
        <v>1</v>
      </c>
      <c r="W265" s="9">
        <f t="shared" si="104"/>
        <v>0</v>
      </c>
    </row>
    <row r="266" spans="1:23" ht="20.100000000000001" customHeight="1">
      <c r="A266" s="1" t="s">
        <v>18</v>
      </c>
      <c r="B266" s="1">
        <f>SUM(D266,V266)</f>
        <v>36</v>
      </c>
      <c r="C266" s="1">
        <f>SUM(E266,W266)</f>
        <v>29</v>
      </c>
      <c r="D266" s="1">
        <f>SUM(F266,H266,L266,N266,P266,R266,T266,J266)</f>
        <v>36</v>
      </c>
      <c r="E266" s="1">
        <f>SUM(G266,I266,M266,O266,Q266,S266,U266,K266)</f>
        <v>29</v>
      </c>
      <c r="F266" s="8">
        <v>2</v>
      </c>
      <c r="G266" s="8">
        <v>4</v>
      </c>
      <c r="H266" s="8">
        <v>1</v>
      </c>
      <c r="I266" s="8">
        <v>0</v>
      </c>
      <c r="J266" s="8">
        <v>0</v>
      </c>
      <c r="K266" s="8">
        <v>0</v>
      </c>
      <c r="L266" s="8">
        <v>2</v>
      </c>
      <c r="M266" s="8">
        <v>1</v>
      </c>
      <c r="N266" s="8">
        <v>0</v>
      </c>
      <c r="O266" s="8">
        <v>0</v>
      </c>
      <c r="P266" s="8">
        <v>28</v>
      </c>
      <c r="Q266" s="8">
        <v>22</v>
      </c>
      <c r="R266" s="8">
        <v>1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</row>
    <row r="267" spans="1:23" ht="20.100000000000001" customHeight="1">
      <c r="A267" s="1" t="s">
        <v>19</v>
      </c>
      <c r="B267" s="1">
        <f>SUM(D267,V267)</f>
        <v>25</v>
      </c>
      <c r="C267" s="1">
        <f>SUM(E267,W267)</f>
        <v>31</v>
      </c>
      <c r="D267" s="1">
        <f>SUM(F267,H267,L267,N267,P267,R267,T267,J267)</f>
        <v>24</v>
      </c>
      <c r="E267" s="1">
        <f>SUM(G267,I267,M267,O267,Q267,S267,U267,K267)</f>
        <v>31</v>
      </c>
      <c r="F267" s="8">
        <v>0</v>
      </c>
      <c r="G267" s="8">
        <v>2</v>
      </c>
      <c r="H267" s="8">
        <v>1</v>
      </c>
      <c r="I267" s="8">
        <v>1</v>
      </c>
      <c r="J267" s="8">
        <v>0</v>
      </c>
      <c r="K267" s="8">
        <v>0</v>
      </c>
      <c r="L267" s="8">
        <v>1</v>
      </c>
      <c r="M267" s="8">
        <v>2</v>
      </c>
      <c r="N267" s="8">
        <v>0</v>
      </c>
      <c r="O267" s="8">
        <v>1</v>
      </c>
      <c r="P267" s="8">
        <v>22</v>
      </c>
      <c r="Q267" s="8">
        <v>25</v>
      </c>
      <c r="R267" s="8">
        <v>0</v>
      </c>
      <c r="S267" s="8">
        <v>0</v>
      </c>
      <c r="T267" s="8">
        <v>0</v>
      </c>
      <c r="U267" s="8">
        <v>0</v>
      </c>
      <c r="V267" s="8">
        <v>1</v>
      </c>
      <c r="W267" s="8">
        <v>0</v>
      </c>
    </row>
    <row r="268" spans="1:23" ht="20.100000000000001" customHeight="1">
      <c r="V268" s="9"/>
      <c r="W268" s="9"/>
    </row>
    <row r="269" spans="1:23" ht="20.100000000000001" customHeight="1">
      <c r="A269" s="1" t="s">
        <v>36</v>
      </c>
      <c r="B269" s="1">
        <f>SUM(B270:B271)</f>
        <v>89</v>
      </c>
      <c r="C269" s="1">
        <f>SUM(C270:C271)</f>
        <v>102</v>
      </c>
      <c r="D269" s="1">
        <f>SUM(D270:D271)</f>
        <v>67</v>
      </c>
      <c r="E269" s="1">
        <f>SUM(E270:E271)</f>
        <v>77</v>
      </c>
      <c r="F269" s="1">
        <f t="shared" ref="F269:W269" si="105">F270+F271</f>
        <v>9</v>
      </c>
      <c r="G269" s="1">
        <f t="shared" si="105"/>
        <v>12</v>
      </c>
      <c r="H269" s="1">
        <f t="shared" si="105"/>
        <v>3</v>
      </c>
      <c r="I269" s="1">
        <f t="shared" si="105"/>
        <v>3</v>
      </c>
      <c r="J269" s="1">
        <f t="shared" si="105"/>
        <v>0</v>
      </c>
      <c r="K269" s="1">
        <f t="shared" si="105"/>
        <v>0</v>
      </c>
      <c r="L269" s="1">
        <f t="shared" si="105"/>
        <v>4</v>
      </c>
      <c r="M269" s="1">
        <f t="shared" si="105"/>
        <v>7</v>
      </c>
      <c r="N269" s="1">
        <f t="shared" si="105"/>
        <v>0</v>
      </c>
      <c r="O269" s="1">
        <f t="shared" si="105"/>
        <v>1</v>
      </c>
      <c r="P269" s="1">
        <f t="shared" si="105"/>
        <v>44</v>
      </c>
      <c r="Q269" s="1">
        <f t="shared" si="105"/>
        <v>46</v>
      </c>
      <c r="R269" s="1">
        <f t="shared" si="105"/>
        <v>4</v>
      </c>
      <c r="S269" s="1">
        <f t="shared" si="105"/>
        <v>5</v>
      </c>
      <c r="T269" s="1">
        <f t="shared" si="105"/>
        <v>3</v>
      </c>
      <c r="U269" s="1">
        <f t="shared" si="105"/>
        <v>3</v>
      </c>
      <c r="V269" s="9">
        <f t="shared" si="105"/>
        <v>22</v>
      </c>
      <c r="W269" s="9">
        <f t="shared" si="105"/>
        <v>25</v>
      </c>
    </row>
    <row r="270" spans="1:23" ht="20.100000000000001" customHeight="1">
      <c r="A270" s="1" t="s">
        <v>18</v>
      </c>
      <c r="B270" s="1">
        <f>SUM(D270,V270)</f>
        <v>40</v>
      </c>
      <c r="C270" s="1">
        <f>SUM(E270,W270)</f>
        <v>61</v>
      </c>
      <c r="D270" s="1">
        <f>SUM(F270,H270,L270,N270,P270,R270,T270,J270)</f>
        <v>32</v>
      </c>
      <c r="E270" s="1">
        <f>SUM(G270,I270,M270,O270,Q270,S270,U270,K270)</f>
        <v>49</v>
      </c>
      <c r="F270" s="8">
        <v>5</v>
      </c>
      <c r="G270" s="8">
        <v>7</v>
      </c>
      <c r="H270" s="8">
        <v>1</v>
      </c>
      <c r="I270" s="8">
        <v>3</v>
      </c>
      <c r="J270" s="8">
        <v>0</v>
      </c>
      <c r="K270" s="8">
        <v>0</v>
      </c>
      <c r="L270" s="8">
        <v>2</v>
      </c>
      <c r="M270" s="8">
        <v>6</v>
      </c>
      <c r="N270" s="8">
        <v>0</v>
      </c>
      <c r="O270" s="8">
        <v>0</v>
      </c>
      <c r="P270" s="8">
        <v>21</v>
      </c>
      <c r="Q270" s="8">
        <v>27</v>
      </c>
      <c r="R270" s="8">
        <v>2</v>
      </c>
      <c r="S270" s="8">
        <v>5</v>
      </c>
      <c r="T270" s="8">
        <v>1</v>
      </c>
      <c r="U270" s="8">
        <v>1</v>
      </c>
      <c r="V270" s="8">
        <v>8</v>
      </c>
      <c r="W270" s="8">
        <v>12</v>
      </c>
    </row>
    <row r="271" spans="1:23" ht="20.100000000000001" customHeight="1">
      <c r="A271" s="1" t="s">
        <v>19</v>
      </c>
      <c r="B271" s="1">
        <f>SUM(D271,V271)</f>
        <v>49</v>
      </c>
      <c r="C271" s="1">
        <f>SUM(E271,W271)</f>
        <v>41</v>
      </c>
      <c r="D271" s="1">
        <f>SUM(F271,H271,L271,N271,P271,R271,T271,J271)</f>
        <v>35</v>
      </c>
      <c r="E271" s="1">
        <f>SUM(G271,I271,M271,O271,Q271,S271,U271,K271)</f>
        <v>28</v>
      </c>
      <c r="F271" s="8">
        <v>4</v>
      </c>
      <c r="G271" s="8">
        <v>5</v>
      </c>
      <c r="H271" s="8">
        <v>2</v>
      </c>
      <c r="I271" s="8">
        <v>0</v>
      </c>
      <c r="J271" s="8">
        <v>0</v>
      </c>
      <c r="K271" s="8">
        <v>0</v>
      </c>
      <c r="L271" s="8">
        <v>2</v>
      </c>
      <c r="M271" s="8">
        <v>1</v>
      </c>
      <c r="N271" s="8">
        <v>0</v>
      </c>
      <c r="O271" s="8">
        <v>1</v>
      </c>
      <c r="P271" s="8">
        <v>23</v>
      </c>
      <c r="Q271" s="8">
        <v>19</v>
      </c>
      <c r="R271" s="8">
        <v>2</v>
      </c>
      <c r="S271" s="8">
        <v>0</v>
      </c>
      <c r="T271" s="8">
        <v>2</v>
      </c>
      <c r="U271" s="8">
        <v>2</v>
      </c>
      <c r="V271" s="8">
        <v>14</v>
      </c>
      <c r="W271" s="8">
        <v>13</v>
      </c>
    </row>
    <row r="272" spans="1:23" ht="20.100000000000001" customHeight="1"/>
    <row r="273" spans="1:23" ht="20.100000000000001" customHeight="1">
      <c r="A273" s="7" t="s">
        <v>47</v>
      </c>
      <c r="B273" s="5">
        <f>B274+B275</f>
        <v>1331</v>
      </c>
      <c r="C273" s="5">
        <f>C274+C275</f>
        <v>1919</v>
      </c>
      <c r="D273" s="5">
        <f>D274+D275</f>
        <v>1031</v>
      </c>
      <c r="E273" s="5">
        <f>E274+E275</f>
        <v>1505</v>
      </c>
      <c r="F273" s="5">
        <f t="shared" ref="F273:W273" si="106">F274+F275</f>
        <v>223</v>
      </c>
      <c r="G273" s="5">
        <f t="shared" si="106"/>
        <v>332</v>
      </c>
      <c r="H273" s="5">
        <f t="shared" si="106"/>
        <v>32</v>
      </c>
      <c r="I273" s="5">
        <f t="shared" si="106"/>
        <v>40</v>
      </c>
      <c r="J273" s="5">
        <f t="shared" si="106"/>
        <v>1</v>
      </c>
      <c r="K273" s="5">
        <f t="shared" si="106"/>
        <v>0</v>
      </c>
      <c r="L273" s="5">
        <f t="shared" si="106"/>
        <v>46</v>
      </c>
      <c r="M273" s="5">
        <f t="shared" si="106"/>
        <v>59</v>
      </c>
      <c r="N273" s="5">
        <f t="shared" si="106"/>
        <v>0</v>
      </c>
      <c r="O273" s="5">
        <f t="shared" si="106"/>
        <v>2</v>
      </c>
      <c r="P273" s="5">
        <f t="shared" si="106"/>
        <v>622</v>
      </c>
      <c r="Q273" s="5">
        <f t="shared" si="106"/>
        <v>981</v>
      </c>
      <c r="R273" s="5">
        <f t="shared" si="106"/>
        <v>22</v>
      </c>
      <c r="S273" s="5">
        <f t="shared" si="106"/>
        <v>34</v>
      </c>
      <c r="T273" s="5">
        <f t="shared" si="106"/>
        <v>85</v>
      </c>
      <c r="U273" s="5">
        <f t="shared" si="106"/>
        <v>57</v>
      </c>
      <c r="V273" s="5">
        <f t="shared" si="106"/>
        <v>300</v>
      </c>
      <c r="W273" s="5">
        <f t="shared" si="106"/>
        <v>414</v>
      </c>
    </row>
    <row r="274" spans="1:23" ht="20.100000000000001" customHeight="1">
      <c r="A274" s="1" t="s">
        <v>18</v>
      </c>
      <c r="B274" s="1">
        <f>SUM(D274,V274)</f>
        <v>377</v>
      </c>
      <c r="C274" s="1">
        <f>SUM(E274,W274)</f>
        <v>558</v>
      </c>
      <c r="D274" s="1">
        <f>SUM(F274,H274,L274,N274,P274,R274,T274,J274)</f>
        <v>278</v>
      </c>
      <c r="E274" s="1">
        <f>SUM(G274,I274,M274,O274,Q274,S274,U274,K274)</f>
        <v>454</v>
      </c>
      <c r="F274" s="1">
        <f>F278+F282+F286</f>
        <v>70</v>
      </c>
      <c r="G274" s="1">
        <f>G278+G282+G286</f>
        <v>106</v>
      </c>
      <c r="H274" s="1">
        <f>H278+H282+H286</f>
        <v>10</v>
      </c>
      <c r="I274" s="1">
        <f t="shared" ref="I274:W274" si="107">I278+I282+I286</f>
        <v>17</v>
      </c>
      <c r="J274" s="1">
        <f t="shared" si="107"/>
        <v>0</v>
      </c>
      <c r="K274" s="1">
        <f t="shared" si="107"/>
        <v>0</v>
      </c>
      <c r="L274" s="1">
        <f t="shared" si="107"/>
        <v>8</v>
      </c>
      <c r="M274" s="1">
        <f t="shared" si="107"/>
        <v>21</v>
      </c>
      <c r="N274" s="1">
        <f t="shared" si="107"/>
        <v>0</v>
      </c>
      <c r="O274" s="1">
        <f>O278+O282+O286</f>
        <v>0</v>
      </c>
      <c r="P274" s="1">
        <f>P278+P282+P286</f>
        <v>162</v>
      </c>
      <c r="Q274" s="1">
        <f>Q278+Q282+Q286</f>
        <v>291</v>
      </c>
      <c r="R274" s="1">
        <f>R278+R282+R286</f>
        <v>6</v>
      </c>
      <c r="S274" s="1">
        <f t="shared" si="107"/>
        <v>11</v>
      </c>
      <c r="T274" s="1">
        <f t="shared" si="107"/>
        <v>22</v>
      </c>
      <c r="U274" s="1">
        <f t="shared" si="107"/>
        <v>8</v>
      </c>
      <c r="V274" s="1">
        <f t="shared" si="107"/>
        <v>99</v>
      </c>
      <c r="W274" s="1">
        <f t="shared" si="107"/>
        <v>104</v>
      </c>
    </row>
    <row r="275" spans="1:23" ht="20.100000000000001" customHeight="1">
      <c r="A275" s="1" t="s">
        <v>19</v>
      </c>
      <c r="B275" s="1">
        <f>SUM(D275,V275)</f>
        <v>954</v>
      </c>
      <c r="C275" s="1">
        <f>SUM(E275,W275)</f>
        <v>1361</v>
      </c>
      <c r="D275" s="1">
        <f>SUM(F275,H275,L275,N275,P275,R275,T275,J275)</f>
        <v>753</v>
      </c>
      <c r="E275" s="1">
        <f>SUM(G275,I275,M275,O275,Q275,S275,U275,K275)</f>
        <v>1051</v>
      </c>
      <c r="F275" s="1">
        <f t="shared" ref="F275:U275" si="108">F279+F283+F287</f>
        <v>153</v>
      </c>
      <c r="G275" s="1">
        <f t="shared" si="108"/>
        <v>226</v>
      </c>
      <c r="H275" s="1">
        <f t="shared" si="108"/>
        <v>22</v>
      </c>
      <c r="I275" s="1">
        <f t="shared" si="108"/>
        <v>23</v>
      </c>
      <c r="J275" s="1">
        <f t="shared" si="108"/>
        <v>1</v>
      </c>
      <c r="K275" s="1">
        <f t="shared" si="108"/>
        <v>0</v>
      </c>
      <c r="L275" s="1">
        <f t="shared" si="108"/>
        <v>38</v>
      </c>
      <c r="M275" s="1">
        <f t="shared" si="108"/>
        <v>38</v>
      </c>
      <c r="N275" s="1">
        <f t="shared" si="108"/>
        <v>0</v>
      </c>
      <c r="O275" s="1">
        <f t="shared" si="108"/>
        <v>2</v>
      </c>
      <c r="P275" s="1">
        <f t="shared" si="108"/>
        <v>460</v>
      </c>
      <c r="Q275" s="1">
        <f t="shared" si="108"/>
        <v>690</v>
      </c>
      <c r="R275" s="1">
        <f t="shared" si="108"/>
        <v>16</v>
      </c>
      <c r="S275" s="1">
        <f t="shared" si="108"/>
        <v>23</v>
      </c>
      <c r="T275" s="1">
        <f t="shared" si="108"/>
        <v>63</v>
      </c>
      <c r="U275" s="1">
        <f t="shared" si="108"/>
        <v>49</v>
      </c>
      <c r="V275" s="1">
        <f>V279+V283+V287</f>
        <v>201</v>
      </c>
      <c r="W275" s="1">
        <f>W279+W283+W287</f>
        <v>310</v>
      </c>
    </row>
    <row r="276" spans="1:23" ht="20.100000000000001" customHeight="1"/>
    <row r="277" spans="1:23" ht="20.100000000000001" customHeight="1">
      <c r="A277" s="1" t="s">
        <v>35</v>
      </c>
      <c r="B277" s="1">
        <f>SUM(B278:B279)</f>
        <v>507</v>
      </c>
      <c r="C277" s="1">
        <f>SUM(C278:C279)</f>
        <v>826</v>
      </c>
      <c r="D277" s="1">
        <f>SUM(D278:D279)</f>
        <v>467</v>
      </c>
      <c r="E277" s="1">
        <f>SUM(E278:E279)</f>
        <v>747</v>
      </c>
      <c r="F277" s="1">
        <f t="shared" ref="F277:W277" si="109">F278+F279</f>
        <v>96</v>
      </c>
      <c r="G277" s="1">
        <f t="shared" si="109"/>
        <v>166</v>
      </c>
      <c r="H277" s="1">
        <f t="shared" si="109"/>
        <v>2</v>
      </c>
      <c r="I277" s="1">
        <f t="shared" si="109"/>
        <v>16</v>
      </c>
      <c r="J277" s="1">
        <f t="shared" si="109"/>
        <v>0</v>
      </c>
      <c r="K277" s="1">
        <f t="shared" si="109"/>
        <v>0</v>
      </c>
      <c r="L277" s="1">
        <f t="shared" si="109"/>
        <v>12</v>
      </c>
      <c r="M277" s="1">
        <f t="shared" si="109"/>
        <v>27</v>
      </c>
      <c r="N277" s="1">
        <f t="shared" si="109"/>
        <v>0</v>
      </c>
      <c r="O277" s="1">
        <f>O278+O279</f>
        <v>1</v>
      </c>
      <c r="P277" s="1">
        <f>P278+P279</f>
        <v>306</v>
      </c>
      <c r="Q277" s="1">
        <f>Q278+Q279</f>
        <v>509</v>
      </c>
      <c r="R277" s="1">
        <f>R278+R279</f>
        <v>14</v>
      </c>
      <c r="S277" s="1">
        <f t="shared" si="109"/>
        <v>17</v>
      </c>
      <c r="T277" s="1">
        <f t="shared" si="109"/>
        <v>37</v>
      </c>
      <c r="U277" s="1">
        <f t="shared" si="109"/>
        <v>11</v>
      </c>
      <c r="V277" s="1">
        <f t="shared" si="109"/>
        <v>40</v>
      </c>
      <c r="W277" s="1">
        <f t="shared" si="109"/>
        <v>79</v>
      </c>
    </row>
    <row r="278" spans="1:23" ht="20.100000000000001" customHeight="1">
      <c r="A278" s="1" t="s">
        <v>18</v>
      </c>
      <c r="B278" s="1">
        <f>SUM(D278,V278)</f>
        <v>155</v>
      </c>
      <c r="C278" s="1">
        <f>SUM(E278,W278)</f>
        <v>266</v>
      </c>
      <c r="D278" s="1">
        <f>SUM(F278,H278,L278,N278,P278,R278,T278,J278)</f>
        <v>143</v>
      </c>
      <c r="E278" s="1">
        <f>SUM(G278,I278,M278,O278,Q278,S278,U278,K278)</f>
        <v>233</v>
      </c>
      <c r="F278" s="8">
        <v>38</v>
      </c>
      <c r="G278" s="8">
        <v>57</v>
      </c>
      <c r="H278" s="8">
        <v>2</v>
      </c>
      <c r="I278" s="8">
        <v>6</v>
      </c>
      <c r="J278" s="8">
        <v>0</v>
      </c>
      <c r="K278" s="8">
        <v>0</v>
      </c>
      <c r="L278" s="8">
        <v>0</v>
      </c>
      <c r="M278" s="8">
        <v>12</v>
      </c>
      <c r="N278" s="8">
        <v>0</v>
      </c>
      <c r="O278" s="8">
        <v>0</v>
      </c>
      <c r="P278" s="8">
        <v>90</v>
      </c>
      <c r="Q278" s="8">
        <v>153</v>
      </c>
      <c r="R278" s="8">
        <v>4</v>
      </c>
      <c r="S278" s="8">
        <v>5</v>
      </c>
      <c r="T278" s="8">
        <v>9</v>
      </c>
      <c r="U278" s="8">
        <v>0</v>
      </c>
      <c r="V278" s="8">
        <v>12</v>
      </c>
      <c r="W278" s="8">
        <v>33</v>
      </c>
    </row>
    <row r="279" spans="1:23" ht="20.100000000000001" customHeight="1">
      <c r="A279" s="1" t="s">
        <v>19</v>
      </c>
      <c r="B279" s="1">
        <f>SUM(D279,V279)</f>
        <v>352</v>
      </c>
      <c r="C279" s="1">
        <f>SUM(E279,W279)</f>
        <v>560</v>
      </c>
      <c r="D279" s="1">
        <f>SUM(F279,H279,L279,N279,P279,R279,T279,J279)</f>
        <v>324</v>
      </c>
      <c r="E279" s="1">
        <f>SUM(G279,I279,M279,O279,Q279,S279,U279,K279)</f>
        <v>514</v>
      </c>
      <c r="F279" s="8">
        <v>58</v>
      </c>
      <c r="G279" s="8">
        <v>109</v>
      </c>
      <c r="H279" s="8">
        <v>0</v>
      </c>
      <c r="I279" s="8">
        <v>10</v>
      </c>
      <c r="J279" s="8">
        <v>0</v>
      </c>
      <c r="K279" s="8">
        <v>0</v>
      </c>
      <c r="L279" s="8">
        <v>12</v>
      </c>
      <c r="M279" s="8">
        <v>15</v>
      </c>
      <c r="N279" s="8">
        <v>0</v>
      </c>
      <c r="O279" s="8">
        <v>1</v>
      </c>
      <c r="P279" s="8">
        <v>216</v>
      </c>
      <c r="Q279" s="8">
        <v>356</v>
      </c>
      <c r="R279" s="8">
        <v>10</v>
      </c>
      <c r="S279" s="8">
        <v>12</v>
      </c>
      <c r="T279" s="8">
        <v>28</v>
      </c>
      <c r="U279" s="8">
        <v>11</v>
      </c>
      <c r="V279" s="8">
        <v>28</v>
      </c>
      <c r="W279" s="8">
        <v>46</v>
      </c>
    </row>
    <row r="280" spans="1:23" ht="20.100000000000001" customHeight="1"/>
    <row r="281" spans="1:23" ht="20.100000000000001" customHeight="1">
      <c r="A281" s="1" t="s">
        <v>36</v>
      </c>
      <c r="B281" s="1">
        <f>SUM(B282:B283)</f>
        <v>16</v>
      </c>
      <c r="C281" s="1">
        <f>SUM(C282:C283)</f>
        <v>87</v>
      </c>
      <c r="D281" s="1">
        <f>SUM(D282:D283)</f>
        <v>7</v>
      </c>
      <c r="E281" s="1">
        <f>SUM(E282:E283)</f>
        <v>42</v>
      </c>
      <c r="F281" s="1">
        <f t="shared" ref="F281:W281" si="110">F282+F283</f>
        <v>1</v>
      </c>
      <c r="G281" s="1">
        <f t="shared" si="110"/>
        <v>11</v>
      </c>
      <c r="H281" s="1">
        <f t="shared" si="110"/>
        <v>1</v>
      </c>
      <c r="I281" s="1">
        <f t="shared" si="110"/>
        <v>1</v>
      </c>
      <c r="J281" s="1">
        <f t="shared" si="110"/>
        <v>0</v>
      </c>
      <c r="K281" s="1">
        <f t="shared" si="110"/>
        <v>0</v>
      </c>
      <c r="L281" s="1">
        <f t="shared" si="110"/>
        <v>0</v>
      </c>
      <c r="M281" s="1">
        <f t="shared" si="110"/>
        <v>2</v>
      </c>
      <c r="N281" s="1">
        <f t="shared" si="110"/>
        <v>0</v>
      </c>
      <c r="O281" s="1">
        <f t="shared" si="110"/>
        <v>0</v>
      </c>
      <c r="P281" s="1">
        <f t="shared" si="110"/>
        <v>5</v>
      </c>
      <c r="Q281" s="1">
        <f t="shared" si="110"/>
        <v>25</v>
      </c>
      <c r="R281" s="1">
        <f t="shared" si="110"/>
        <v>0</v>
      </c>
      <c r="S281" s="1">
        <f t="shared" si="110"/>
        <v>1</v>
      </c>
      <c r="T281" s="1">
        <f t="shared" si="110"/>
        <v>0</v>
      </c>
      <c r="U281" s="1">
        <f t="shared" si="110"/>
        <v>2</v>
      </c>
      <c r="V281" s="1">
        <f t="shared" si="110"/>
        <v>9</v>
      </c>
      <c r="W281" s="1">
        <f t="shared" si="110"/>
        <v>45</v>
      </c>
    </row>
    <row r="282" spans="1:23" ht="20.100000000000001" customHeight="1">
      <c r="A282" s="1" t="s">
        <v>18</v>
      </c>
      <c r="B282" s="1">
        <f>SUM(D282,V282)</f>
        <v>8</v>
      </c>
      <c r="C282" s="1">
        <f>SUM(E282,W282)</f>
        <v>24</v>
      </c>
      <c r="D282" s="1">
        <f>SUM(F282,H282,L282,N282,P282,R282,T282,J282)</f>
        <v>4</v>
      </c>
      <c r="E282" s="1">
        <f>SUM(G282,I282,M282,O282,Q282,S282,U282,K282)</f>
        <v>10</v>
      </c>
      <c r="F282" s="8">
        <v>1</v>
      </c>
      <c r="G282" s="8">
        <v>3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3</v>
      </c>
      <c r="Q282" s="8">
        <v>7</v>
      </c>
      <c r="R282" s="8">
        <v>0</v>
      </c>
      <c r="S282" s="8">
        <v>0</v>
      </c>
      <c r="T282" s="8">
        <v>0</v>
      </c>
      <c r="U282" s="8">
        <v>0</v>
      </c>
      <c r="V282" s="8">
        <v>4</v>
      </c>
      <c r="W282" s="8">
        <v>14</v>
      </c>
    </row>
    <row r="283" spans="1:23" ht="20.100000000000001" customHeight="1">
      <c r="A283" s="1" t="s">
        <v>19</v>
      </c>
      <c r="B283" s="1">
        <f>SUM(D283,V283)</f>
        <v>8</v>
      </c>
      <c r="C283" s="1">
        <f>SUM(E283,W283)</f>
        <v>63</v>
      </c>
      <c r="D283" s="1">
        <f>SUM(F283,H283,L283,N283,P283,R283,T283,J283)</f>
        <v>3</v>
      </c>
      <c r="E283" s="1">
        <f>SUM(G283,I283,M283,O283,Q283,S283,U283,K283)</f>
        <v>32</v>
      </c>
      <c r="F283" s="8">
        <v>0</v>
      </c>
      <c r="G283" s="8">
        <v>8</v>
      </c>
      <c r="H283" s="8">
        <v>1</v>
      </c>
      <c r="I283" s="8">
        <v>1</v>
      </c>
      <c r="J283" s="8">
        <v>0</v>
      </c>
      <c r="K283" s="8">
        <v>0</v>
      </c>
      <c r="L283" s="8">
        <v>0</v>
      </c>
      <c r="M283" s="8">
        <v>2</v>
      </c>
      <c r="N283" s="8">
        <v>0</v>
      </c>
      <c r="O283" s="8">
        <v>0</v>
      </c>
      <c r="P283" s="8">
        <v>2</v>
      </c>
      <c r="Q283" s="8">
        <v>18</v>
      </c>
      <c r="R283" s="8">
        <v>0</v>
      </c>
      <c r="S283" s="8">
        <v>1</v>
      </c>
      <c r="T283" s="8">
        <v>0</v>
      </c>
      <c r="U283" s="8">
        <v>2</v>
      </c>
      <c r="V283" s="8">
        <v>5</v>
      </c>
      <c r="W283" s="8">
        <v>31</v>
      </c>
    </row>
    <row r="284" spans="1:23" ht="20.100000000000001" customHeight="1"/>
    <row r="285" spans="1:23" ht="20.100000000000001" customHeight="1">
      <c r="A285" s="1" t="s">
        <v>37</v>
      </c>
      <c r="B285" s="1">
        <f>SUM(B286:B287)</f>
        <v>808</v>
      </c>
      <c r="C285" s="1">
        <f>SUM(C286:C287)</f>
        <v>1006</v>
      </c>
      <c r="D285" s="1">
        <f>SUM(D286:D287)</f>
        <v>557</v>
      </c>
      <c r="E285" s="1">
        <f>SUM(E286:E287)</f>
        <v>716</v>
      </c>
      <c r="F285" s="1">
        <f t="shared" ref="F285:W285" si="111">F286+F288</f>
        <v>31</v>
      </c>
      <c r="G285" s="1">
        <f t="shared" si="111"/>
        <v>46</v>
      </c>
      <c r="H285" s="1">
        <f t="shared" si="111"/>
        <v>8</v>
      </c>
      <c r="I285" s="1">
        <f t="shared" si="111"/>
        <v>11</v>
      </c>
      <c r="J285" s="1">
        <f t="shared" si="111"/>
        <v>0</v>
      </c>
      <c r="K285" s="1">
        <f t="shared" si="111"/>
        <v>0</v>
      </c>
      <c r="L285" s="1">
        <f t="shared" si="111"/>
        <v>8</v>
      </c>
      <c r="M285" s="1">
        <f t="shared" si="111"/>
        <v>9</v>
      </c>
      <c r="N285" s="1">
        <f t="shared" si="111"/>
        <v>0</v>
      </c>
      <c r="O285" s="1">
        <f t="shared" si="111"/>
        <v>0</v>
      </c>
      <c r="P285" s="1">
        <f t="shared" si="111"/>
        <v>69</v>
      </c>
      <c r="Q285" s="1">
        <f t="shared" si="111"/>
        <v>131</v>
      </c>
      <c r="R285" s="1">
        <f t="shared" si="111"/>
        <v>2</v>
      </c>
      <c r="S285" s="1">
        <f t="shared" si="111"/>
        <v>6</v>
      </c>
      <c r="T285" s="1">
        <f t="shared" si="111"/>
        <v>13</v>
      </c>
      <c r="U285" s="1">
        <f t="shared" si="111"/>
        <v>8</v>
      </c>
      <c r="V285" s="1">
        <f t="shared" si="111"/>
        <v>83</v>
      </c>
      <c r="W285" s="1">
        <f t="shared" si="111"/>
        <v>57</v>
      </c>
    </row>
    <row r="286" spans="1:23" ht="20.100000000000001" customHeight="1">
      <c r="A286" s="1" t="s">
        <v>18</v>
      </c>
      <c r="B286" s="1">
        <f>SUM(D286,V286)</f>
        <v>214</v>
      </c>
      <c r="C286" s="1">
        <f>SUM(E286,W286)</f>
        <v>268</v>
      </c>
      <c r="D286" s="1">
        <f>SUM(F286,H286,L286,N286,P286,R286,T286,J286)</f>
        <v>131</v>
      </c>
      <c r="E286" s="1">
        <f>SUM(G286,I286,M286,O286,Q286,S286,U286,K286)</f>
        <v>211</v>
      </c>
      <c r="F286" s="8">
        <v>31</v>
      </c>
      <c r="G286" s="8">
        <v>46</v>
      </c>
      <c r="H286" s="8">
        <v>8</v>
      </c>
      <c r="I286" s="8">
        <v>11</v>
      </c>
      <c r="J286" s="8">
        <v>0</v>
      </c>
      <c r="K286" s="8">
        <v>0</v>
      </c>
      <c r="L286" s="8">
        <v>8</v>
      </c>
      <c r="M286" s="8">
        <v>9</v>
      </c>
      <c r="N286" s="8">
        <v>0</v>
      </c>
      <c r="O286" s="8">
        <v>0</v>
      </c>
      <c r="P286" s="8">
        <v>69</v>
      </c>
      <c r="Q286" s="8">
        <v>131</v>
      </c>
      <c r="R286" s="8">
        <v>2</v>
      </c>
      <c r="S286" s="8">
        <v>6</v>
      </c>
      <c r="T286" s="8">
        <v>13</v>
      </c>
      <c r="U286" s="8">
        <v>8</v>
      </c>
      <c r="V286" s="8">
        <v>83</v>
      </c>
      <c r="W286" s="8">
        <v>57</v>
      </c>
    </row>
    <row r="287" spans="1:23" ht="20.100000000000001" customHeight="1">
      <c r="A287" s="1" t="s">
        <v>19</v>
      </c>
      <c r="B287" s="1">
        <f>SUM(D287,V287)</f>
        <v>594</v>
      </c>
      <c r="C287" s="1">
        <f>SUM(E287,W287)</f>
        <v>738</v>
      </c>
      <c r="D287" s="1">
        <f>SUM(F287,H287,L287,N287,P287,R287,T287,J287)</f>
        <v>426</v>
      </c>
      <c r="E287" s="1">
        <f>SUM(G287,I287,M287,O287,Q287,S287,U287,K287)</f>
        <v>505</v>
      </c>
      <c r="F287" s="8">
        <v>95</v>
      </c>
      <c r="G287" s="8">
        <v>109</v>
      </c>
      <c r="H287" s="8">
        <v>21</v>
      </c>
      <c r="I287" s="8">
        <v>12</v>
      </c>
      <c r="J287" s="8">
        <v>1</v>
      </c>
      <c r="K287" s="8">
        <v>0</v>
      </c>
      <c r="L287" s="8">
        <v>26</v>
      </c>
      <c r="M287" s="8">
        <v>21</v>
      </c>
      <c r="N287" s="8">
        <v>0</v>
      </c>
      <c r="O287" s="8">
        <v>1</v>
      </c>
      <c r="P287" s="8">
        <v>242</v>
      </c>
      <c r="Q287" s="8">
        <v>316</v>
      </c>
      <c r="R287" s="8">
        <v>6</v>
      </c>
      <c r="S287" s="8">
        <v>10</v>
      </c>
      <c r="T287" s="8">
        <v>35</v>
      </c>
      <c r="U287" s="8">
        <v>36</v>
      </c>
      <c r="V287" s="8">
        <v>168</v>
      </c>
      <c r="W287" s="8">
        <v>233</v>
      </c>
    </row>
    <row r="288" spans="1:23" ht="20.100000000000001" customHeight="1"/>
    <row r="289" spans="1:23" ht="20.100000000000001" customHeight="1">
      <c r="A289" s="7" t="s">
        <v>17</v>
      </c>
      <c r="B289" s="5">
        <f t="shared" ref="B289:W289" si="112">B290+B291</f>
        <v>354</v>
      </c>
      <c r="C289" s="5">
        <f t="shared" si="112"/>
        <v>268</v>
      </c>
      <c r="D289" s="5">
        <f t="shared" si="112"/>
        <v>349</v>
      </c>
      <c r="E289" s="5">
        <f t="shared" si="112"/>
        <v>260</v>
      </c>
      <c r="F289" s="5">
        <f t="shared" si="112"/>
        <v>13</v>
      </c>
      <c r="G289" s="5">
        <f t="shared" si="112"/>
        <v>8</v>
      </c>
      <c r="H289" s="5">
        <f t="shared" si="112"/>
        <v>43</v>
      </c>
      <c r="I289" s="5">
        <f t="shared" si="112"/>
        <v>24</v>
      </c>
      <c r="J289" s="5">
        <f t="shared" si="112"/>
        <v>0</v>
      </c>
      <c r="K289" s="5">
        <f t="shared" si="112"/>
        <v>0</v>
      </c>
      <c r="L289" s="5">
        <f t="shared" si="112"/>
        <v>24</v>
      </c>
      <c r="M289" s="5">
        <f t="shared" si="112"/>
        <v>15</v>
      </c>
      <c r="N289" s="5">
        <f t="shared" si="112"/>
        <v>0</v>
      </c>
      <c r="O289" s="5">
        <f t="shared" si="112"/>
        <v>0</v>
      </c>
      <c r="P289" s="5">
        <f t="shared" si="112"/>
        <v>233</v>
      </c>
      <c r="Q289" s="5">
        <f t="shared" si="112"/>
        <v>186</v>
      </c>
      <c r="R289" s="5">
        <f t="shared" si="112"/>
        <v>17</v>
      </c>
      <c r="S289" s="5">
        <f t="shared" si="112"/>
        <v>11</v>
      </c>
      <c r="T289" s="5">
        <f t="shared" si="112"/>
        <v>19</v>
      </c>
      <c r="U289" s="5">
        <f t="shared" si="112"/>
        <v>16</v>
      </c>
      <c r="V289" s="5">
        <f t="shared" si="112"/>
        <v>5</v>
      </c>
      <c r="W289" s="5">
        <f t="shared" si="112"/>
        <v>8</v>
      </c>
    </row>
    <row r="290" spans="1:23" ht="20.100000000000001" customHeight="1">
      <c r="A290" s="9" t="s">
        <v>18</v>
      </c>
      <c r="B290" s="1">
        <f>SUM(D290,V290)</f>
        <v>305</v>
      </c>
      <c r="C290" s="1">
        <f>SUM(E290,W290)</f>
        <v>235</v>
      </c>
      <c r="D290" s="1">
        <f>SUM(F290,H290,L290,N290,P290,R290,T290,J290)</f>
        <v>300</v>
      </c>
      <c r="E290" s="1">
        <f>SUM(G290,I290,M290,O290,Q290,S290,U290,K290)</f>
        <v>227</v>
      </c>
      <c r="F290" s="1">
        <f>F294</f>
        <v>12</v>
      </c>
      <c r="G290" s="1">
        <f t="shared" ref="G290:W290" si="113">G294</f>
        <v>6</v>
      </c>
      <c r="H290" s="1">
        <f t="shared" si="113"/>
        <v>38</v>
      </c>
      <c r="I290" s="1">
        <f t="shared" si="113"/>
        <v>18</v>
      </c>
      <c r="J290" s="1">
        <f t="shared" si="113"/>
        <v>0</v>
      </c>
      <c r="K290" s="1">
        <f t="shared" si="113"/>
        <v>0</v>
      </c>
      <c r="L290" s="1">
        <f t="shared" si="113"/>
        <v>23</v>
      </c>
      <c r="M290" s="1">
        <f t="shared" si="113"/>
        <v>12</v>
      </c>
      <c r="N290" s="1">
        <f t="shared" si="113"/>
        <v>0</v>
      </c>
      <c r="O290" s="1">
        <f t="shared" si="113"/>
        <v>0</v>
      </c>
      <c r="P290" s="1">
        <f t="shared" si="113"/>
        <v>201</v>
      </c>
      <c r="Q290" s="1">
        <f t="shared" si="113"/>
        <v>169</v>
      </c>
      <c r="R290" s="1">
        <f t="shared" si="113"/>
        <v>13</v>
      </c>
      <c r="S290" s="1">
        <f t="shared" si="113"/>
        <v>8</v>
      </c>
      <c r="T290" s="1">
        <f t="shared" si="113"/>
        <v>13</v>
      </c>
      <c r="U290" s="1">
        <f t="shared" si="113"/>
        <v>14</v>
      </c>
      <c r="V290" s="1">
        <f t="shared" si="113"/>
        <v>5</v>
      </c>
      <c r="W290" s="1">
        <f t="shared" si="113"/>
        <v>8</v>
      </c>
    </row>
    <row r="291" spans="1:23" ht="20.100000000000001" customHeight="1">
      <c r="A291" s="9" t="s">
        <v>19</v>
      </c>
      <c r="B291" s="1">
        <f>SUM(D291,V291)</f>
        <v>49</v>
      </c>
      <c r="C291" s="1">
        <f>SUM(E291,W291)</f>
        <v>33</v>
      </c>
      <c r="D291" s="1">
        <f>SUM(F291,H291,L291,N291,P291,R291,T291,J291)</f>
        <v>49</v>
      </c>
      <c r="E291" s="1">
        <f>SUM(G291,I291,M291,O291,Q291,S291,U291,K291)</f>
        <v>33</v>
      </c>
      <c r="F291" s="1">
        <f>F295</f>
        <v>1</v>
      </c>
      <c r="G291" s="1">
        <f t="shared" ref="G291:W291" si="114">G295</f>
        <v>2</v>
      </c>
      <c r="H291" s="1">
        <f t="shared" si="114"/>
        <v>5</v>
      </c>
      <c r="I291" s="1">
        <f t="shared" si="114"/>
        <v>6</v>
      </c>
      <c r="J291" s="1">
        <f t="shared" si="114"/>
        <v>0</v>
      </c>
      <c r="K291" s="1">
        <f t="shared" si="114"/>
        <v>0</v>
      </c>
      <c r="L291" s="1">
        <f t="shared" si="114"/>
        <v>1</v>
      </c>
      <c r="M291" s="1">
        <f t="shared" si="114"/>
        <v>3</v>
      </c>
      <c r="N291" s="1">
        <f t="shared" si="114"/>
        <v>0</v>
      </c>
      <c r="O291" s="1">
        <f t="shared" si="114"/>
        <v>0</v>
      </c>
      <c r="P291" s="1">
        <f t="shared" si="114"/>
        <v>32</v>
      </c>
      <c r="Q291" s="1">
        <f t="shared" si="114"/>
        <v>17</v>
      </c>
      <c r="R291" s="1">
        <f t="shared" si="114"/>
        <v>4</v>
      </c>
      <c r="S291" s="1">
        <f t="shared" si="114"/>
        <v>3</v>
      </c>
      <c r="T291" s="1">
        <f t="shared" si="114"/>
        <v>6</v>
      </c>
      <c r="U291" s="1">
        <f t="shared" si="114"/>
        <v>2</v>
      </c>
      <c r="V291" s="1">
        <f t="shared" si="114"/>
        <v>0</v>
      </c>
      <c r="W291" s="1">
        <f t="shared" si="114"/>
        <v>0</v>
      </c>
    </row>
    <row r="292" spans="1:23" ht="20.100000000000001" customHeight="1">
      <c r="A292" s="13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20.100000000000001" customHeight="1">
      <c r="A293" s="1" t="s">
        <v>37</v>
      </c>
      <c r="B293" s="1">
        <f>SUM(B294:B295)</f>
        <v>354</v>
      </c>
      <c r="C293" s="1">
        <f>SUM(C294:C295)</f>
        <v>268</v>
      </c>
      <c r="D293" s="1">
        <f>SUM(D294:D295)</f>
        <v>349</v>
      </c>
      <c r="E293" s="1">
        <f>SUM(E294:E295)</f>
        <v>260</v>
      </c>
      <c r="F293" s="1">
        <f t="shared" ref="F293:W293" si="115">F294+F295</f>
        <v>13</v>
      </c>
      <c r="G293" s="1">
        <f t="shared" si="115"/>
        <v>8</v>
      </c>
      <c r="H293" s="1">
        <f t="shared" si="115"/>
        <v>43</v>
      </c>
      <c r="I293" s="1">
        <f t="shared" si="115"/>
        <v>24</v>
      </c>
      <c r="J293" s="1">
        <f t="shared" si="115"/>
        <v>0</v>
      </c>
      <c r="K293" s="1">
        <f t="shared" si="115"/>
        <v>0</v>
      </c>
      <c r="L293" s="1">
        <f t="shared" si="115"/>
        <v>24</v>
      </c>
      <c r="M293" s="1">
        <f t="shared" si="115"/>
        <v>15</v>
      </c>
      <c r="N293" s="1">
        <f t="shared" si="115"/>
        <v>0</v>
      </c>
      <c r="O293" s="1">
        <f t="shared" si="115"/>
        <v>0</v>
      </c>
      <c r="P293" s="1">
        <f t="shared" si="115"/>
        <v>233</v>
      </c>
      <c r="Q293" s="1">
        <f t="shared" si="115"/>
        <v>186</v>
      </c>
      <c r="R293" s="1">
        <f t="shared" si="115"/>
        <v>17</v>
      </c>
      <c r="S293" s="1">
        <f t="shared" si="115"/>
        <v>11</v>
      </c>
      <c r="T293" s="1">
        <f t="shared" si="115"/>
        <v>19</v>
      </c>
      <c r="U293" s="1">
        <f t="shared" si="115"/>
        <v>16</v>
      </c>
      <c r="V293" s="1">
        <f t="shared" si="115"/>
        <v>5</v>
      </c>
      <c r="W293" s="1">
        <f t="shared" si="115"/>
        <v>8</v>
      </c>
    </row>
    <row r="294" spans="1:23" ht="20.100000000000001" customHeight="1">
      <c r="A294" s="1" t="s">
        <v>18</v>
      </c>
      <c r="B294" s="1">
        <f>SUM(D294,V294)</f>
        <v>305</v>
      </c>
      <c r="C294" s="1">
        <f>SUM(E294,W294)</f>
        <v>235</v>
      </c>
      <c r="D294" s="1">
        <f>SUM(F294,H294,L294,N294,P294,R294,T294,J294)</f>
        <v>300</v>
      </c>
      <c r="E294" s="1">
        <f>SUM(G294,I294,M294,O294,Q294,S294,U294,K294)</f>
        <v>227</v>
      </c>
      <c r="F294" s="8">
        <v>12</v>
      </c>
      <c r="G294" s="8">
        <v>6</v>
      </c>
      <c r="H294" s="8">
        <v>38</v>
      </c>
      <c r="I294" s="8">
        <v>18</v>
      </c>
      <c r="J294" s="8">
        <v>0</v>
      </c>
      <c r="K294" s="8">
        <v>0</v>
      </c>
      <c r="L294" s="8">
        <v>23</v>
      </c>
      <c r="M294" s="8">
        <v>12</v>
      </c>
      <c r="N294" s="8">
        <v>0</v>
      </c>
      <c r="O294" s="8">
        <v>0</v>
      </c>
      <c r="P294" s="8">
        <v>201</v>
      </c>
      <c r="Q294" s="8">
        <v>169</v>
      </c>
      <c r="R294" s="8">
        <v>13</v>
      </c>
      <c r="S294" s="8">
        <v>8</v>
      </c>
      <c r="T294" s="8">
        <v>13</v>
      </c>
      <c r="U294" s="8">
        <v>14</v>
      </c>
      <c r="V294" s="8">
        <v>5</v>
      </c>
      <c r="W294" s="8">
        <v>8</v>
      </c>
    </row>
    <row r="295" spans="1:23" ht="20.100000000000001" customHeight="1">
      <c r="A295" s="1" t="s">
        <v>19</v>
      </c>
      <c r="B295" s="1">
        <f>SUM(D295,V295)</f>
        <v>49</v>
      </c>
      <c r="C295" s="1">
        <f>SUM(E295,W295)</f>
        <v>33</v>
      </c>
      <c r="D295" s="1">
        <f>SUM(F295,H295,L295,N295,P295,R295,T295,J295)</f>
        <v>49</v>
      </c>
      <c r="E295" s="1">
        <f>SUM(G295,I295,M295,O295,Q295,S295,U295,K295)</f>
        <v>33</v>
      </c>
      <c r="F295" s="8">
        <v>1</v>
      </c>
      <c r="G295" s="8">
        <v>2</v>
      </c>
      <c r="H295" s="8">
        <v>5</v>
      </c>
      <c r="I295" s="8">
        <v>6</v>
      </c>
      <c r="J295" s="8">
        <v>0</v>
      </c>
      <c r="K295" s="8">
        <v>0</v>
      </c>
      <c r="L295" s="8">
        <v>1</v>
      </c>
      <c r="M295" s="8">
        <v>3</v>
      </c>
      <c r="N295" s="8">
        <v>0</v>
      </c>
      <c r="O295" s="8">
        <v>0</v>
      </c>
      <c r="P295" s="8">
        <v>32</v>
      </c>
      <c r="Q295" s="8">
        <v>17</v>
      </c>
      <c r="R295" s="8">
        <v>4</v>
      </c>
      <c r="S295" s="8">
        <v>3</v>
      </c>
      <c r="T295" s="8">
        <v>6</v>
      </c>
      <c r="U295" s="8">
        <v>2</v>
      </c>
      <c r="V295" s="8">
        <v>0</v>
      </c>
      <c r="W295" s="8">
        <v>0</v>
      </c>
    </row>
    <row r="296" spans="1:23" ht="20.100000000000001" customHeight="1"/>
    <row r="299" spans="1:23">
      <c r="A299" s="1" t="s">
        <v>21</v>
      </c>
    </row>
    <row r="300" spans="1:23">
      <c r="A300" s="1" t="s">
        <v>39</v>
      </c>
    </row>
    <row r="301" spans="1:23">
      <c r="A301" s="1" t="s">
        <v>40</v>
      </c>
    </row>
    <row r="302" spans="1:23">
      <c r="A302" s="1" t="s">
        <v>41</v>
      </c>
    </row>
    <row r="303" spans="1:23">
      <c r="A303" s="1" t="s">
        <v>42</v>
      </c>
    </row>
    <row r="304" spans="1:23">
      <c r="A304" s="1" t="s">
        <v>43</v>
      </c>
    </row>
  </sheetData>
  <pageMargins left="0.2" right="0.2" top="0.3" bottom="0.25" header="0.18" footer="0.17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Painter, Philip</cp:lastModifiedBy>
  <cp:lastPrinted>2012-10-08T15:16:20Z</cp:lastPrinted>
  <dcterms:created xsi:type="dcterms:W3CDTF">1998-09-22T13:18:48Z</dcterms:created>
  <dcterms:modified xsi:type="dcterms:W3CDTF">2012-10-22T19:33:55Z</dcterms:modified>
</cp:coreProperties>
</file>