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-15" yWindow="105" windowWidth="7665" windowHeight="5625" tabRatio="598"/>
  </bookViews>
  <sheets>
    <sheet name="875" sheetId="2" r:id="rId1"/>
  </sheets>
  <definedNames>
    <definedName name="_xlnm.Criteria">#REF!</definedName>
    <definedName name="_xlnm.Database">#REF!</definedName>
    <definedName name="_xlnm.Print_Titles" localSheetId="0">'875'!$5:$6</definedName>
  </definedNames>
  <calcPr calcId="145621"/>
</workbook>
</file>

<file path=xl/calcChain.xml><?xml version="1.0" encoding="utf-8"?>
<calcChain xmlns="http://schemas.openxmlformats.org/spreadsheetml/2006/main">
  <c r="E58" i="2" l="1"/>
  <c r="C58" i="2" s="1"/>
  <c r="D58" i="2"/>
  <c r="B58" i="2" s="1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D37" i="2" l="1"/>
  <c r="D36" i="2"/>
  <c r="E37" i="2"/>
  <c r="E36" i="2"/>
  <c r="F16" i="2"/>
  <c r="J16" i="2"/>
  <c r="W16" i="2"/>
  <c r="W17" i="2"/>
  <c r="P21" i="2"/>
  <c r="P20" i="2"/>
  <c r="T20" i="2"/>
  <c r="U20" i="2"/>
  <c r="W21" i="2"/>
  <c r="V21" i="2"/>
  <c r="U21" i="2"/>
  <c r="T21" i="2"/>
  <c r="S21" i="2"/>
  <c r="R21" i="2"/>
  <c r="Q21" i="2"/>
  <c r="O21" i="2"/>
  <c r="N21" i="2"/>
  <c r="M21" i="2"/>
  <c r="L21" i="2"/>
  <c r="K21" i="2"/>
  <c r="J21" i="2"/>
  <c r="I21" i="2"/>
  <c r="H21" i="2"/>
  <c r="G21" i="2"/>
  <c r="W20" i="2"/>
  <c r="V20" i="2"/>
  <c r="S20" i="2"/>
  <c r="R20" i="2"/>
  <c r="Q20" i="2"/>
  <c r="O20" i="2"/>
  <c r="N20" i="2"/>
  <c r="M20" i="2"/>
  <c r="L20" i="2"/>
  <c r="K20" i="2"/>
  <c r="J20" i="2"/>
  <c r="I20" i="2"/>
  <c r="H20" i="2"/>
  <c r="G20" i="2"/>
  <c r="F21" i="2"/>
  <c r="F20" i="2"/>
  <c r="G16" i="2"/>
  <c r="I62" i="2" l="1"/>
  <c r="T17" i="2"/>
  <c r="U16" i="2"/>
  <c r="W82" i="2"/>
  <c r="W25" i="2"/>
  <c r="W24" i="2"/>
  <c r="W13" i="2"/>
  <c r="W12" i="2"/>
  <c r="Q196" i="2"/>
  <c r="R196" i="2"/>
  <c r="H62" i="2"/>
  <c r="I39" i="2"/>
  <c r="H39" i="2"/>
  <c r="V16" i="2"/>
  <c r="F24" i="2"/>
  <c r="V17" i="2"/>
  <c r="U17" i="2"/>
  <c r="T16" i="2"/>
  <c r="S17" i="2"/>
  <c r="S16" i="2"/>
  <c r="R17" i="2"/>
  <c r="R16" i="2"/>
  <c r="Q17" i="2"/>
  <c r="Q16" i="2"/>
  <c r="P17" i="2"/>
  <c r="P16" i="2"/>
  <c r="O17" i="2"/>
  <c r="O16" i="2"/>
  <c r="N17" i="2"/>
  <c r="N16" i="2"/>
  <c r="M17" i="2"/>
  <c r="M16" i="2"/>
  <c r="L17" i="2"/>
  <c r="L16" i="2"/>
  <c r="K17" i="2"/>
  <c r="K16" i="2"/>
  <c r="J17" i="2"/>
  <c r="I17" i="2"/>
  <c r="I16" i="2"/>
  <c r="E16" i="2" s="1"/>
  <c r="H17" i="2"/>
  <c r="H16" i="2"/>
  <c r="D16" i="2" s="1"/>
  <c r="G17" i="2"/>
  <c r="E17" i="2" s="1"/>
  <c r="F17" i="2"/>
  <c r="D17" i="2" s="1"/>
  <c r="U13" i="2"/>
  <c r="T13" i="2"/>
  <c r="U12" i="2"/>
  <c r="T12" i="2"/>
  <c r="F13" i="2"/>
  <c r="F12" i="2"/>
  <c r="G13" i="2"/>
  <c r="G12" i="2"/>
  <c r="H13" i="2"/>
  <c r="H12" i="2"/>
  <c r="I13" i="2"/>
  <c r="I12" i="2"/>
  <c r="J13" i="2"/>
  <c r="J12" i="2"/>
  <c r="K13" i="2"/>
  <c r="K12" i="2"/>
  <c r="L13" i="2"/>
  <c r="L12" i="2"/>
  <c r="M13" i="2"/>
  <c r="M12" i="2"/>
  <c r="N13" i="2"/>
  <c r="N12" i="2"/>
  <c r="O13" i="2"/>
  <c r="O12" i="2"/>
  <c r="P13" i="2"/>
  <c r="P12" i="2"/>
  <c r="Q13" i="2"/>
  <c r="Q12" i="2"/>
  <c r="R12" i="2"/>
  <c r="R13" i="2"/>
  <c r="S13" i="2"/>
  <c r="S12" i="2"/>
  <c r="V13" i="2"/>
  <c r="V12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8" i="2" l="1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E45" i="2" s="1"/>
  <c r="C45" i="2" s="1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D44" i="2" s="1"/>
  <c r="B44" i="2" s="1"/>
  <c r="G44" i="2"/>
  <c r="F45" i="2"/>
  <c r="F44" i="2"/>
  <c r="D45" i="2"/>
  <c r="B45" i="2" s="1"/>
  <c r="E44" i="2"/>
  <c r="C44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E49" i="2"/>
  <c r="C49" i="2" s="1"/>
  <c r="D49" i="2"/>
  <c r="B49" i="2" s="1"/>
  <c r="E48" i="2"/>
  <c r="D48" i="2"/>
  <c r="B48" i="2" s="1"/>
  <c r="C48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289" i="2"/>
  <c r="D289" i="2"/>
  <c r="C289" i="2"/>
  <c r="B289" i="2"/>
  <c r="E288" i="2"/>
  <c r="D288" i="2"/>
  <c r="B288" i="2" s="1"/>
  <c r="C288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D273" i="2"/>
  <c r="B273" i="2" s="1"/>
  <c r="D272" i="2"/>
  <c r="B272" i="2" s="1"/>
  <c r="T200" i="2"/>
  <c r="S200" i="2"/>
  <c r="F43" i="2" l="1"/>
  <c r="D43" i="2"/>
  <c r="C47" i="2"/>
  <c r="C43" i="2"/>
  <c r="E43" i="2"/>
  <c r="E47" i="2"/>
  <c r="B43" i="2"/>
  <c r="B47" i="2"/>
  <c r="D47" i="2"/>
  <c r="E144" i="2"/>
  <c r="D144" i="2"/>
  <c r="C144" i="2"/>
  <c r="B144" i="2"/>
  <c r="E143" i="2"/>
  <c r="C143" i="2" s="1"/>
  <c r="C142" i="2" s="1"/>
  <c r="D143" i="2"/>
  <c r="B143" i="2" s="1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E140" i="2"/>
  <c r="D140" i="2"/>
  <c r="C140" i="2"/>
  <c r="B140" i="2"/>
  <c r="E139" i="2"/>
  <c r="D139" i="2"/>
  <c r="C139" i="2"/>
  <c r="B139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C136" i="2" s="1"/>
  <c r="D136" i="2"/>
  <c r="W135" i="2"/>
  <c r="V135" i="2"/>
  <c r="U135" i="2"/>
  <c r="T135" i="2"/>
  <c r="S135" i="2"/>
  <c r="R135" i="2"/>
  <c r="R134" i="2" s="1"/>
  <c r="Q135" i="2"/>
  <c r="P135" i="2"/>
  <c r="O135" i="2"/>
  <c r="N135" i="2"/>
  <c r="M135" i="2"/>
  <c r="L135" i="2"/>
  <c r="K135" i="2"/>
  <c r="J135" i="2"/>
  <c r="I135" i="2"/>
  <c r="H135" i="2"/>
  <c r="G135" i="2"/>
  <c r="F135" i="2"/>
  <c r="F134" i="2" s="1"/>
  <c r="E135" i="2"/>
  <c r="C135" i="2" s="1"/>
  <c r="D135" i="2"/>
  <c r="B135" i="2" s="1"/>
  <c r="W134" i="2"/>
  <c r="P134" i="2"/>
  <c r="O134" i="2"/>
  <c r="N134" i="2"/>
  <c r="M134" i="2"/>
  <c r="L134" i="2"/>
  <c r="K134" i="2"/>
  <c r="J134" i="2"/>
  <c r="H134" i="2"/>
  <c r="V82" i="2"/>
  <c r="U82" i="2"/>
  <c r="R82" i="2"/>
  <c r="E64" i="2"/>
  <c r="C64" i="2" s="1"/>
  <c r="D64" i="2"/>
  <c r="B64" i="2" s="1"/>
  <c r="E63" i="2"/>
  <c r="D63" i="2"/>
  <c r="D62" i="2" s="1"/>
  <c r="C63" i="2"/>
  <c r="B63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G62" i="2"/>
  <c r="F62" i="2"/>
  <c r="E60" i="2"/>
  <c r="C60" i="2" s="1"/>
  <c r="D60" i="2"/>
  <c r="B60" i="2" s="1"/>
  <c r="E59" i="2"/>
  <c r="D59" i="2"/>
  <c r="E57" i="2"/>
  <c r="C57" i="2" s="1"/>
  <c r="D57" i="2"/>
  <c r="B57" i="2" s="1"/>
  <c r="E56" i="2"/>
  <c r="C56" i="2" s="1"/>
  <c r="D56" i="2"/>
  <c r="B56" i="2" s="1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W53" i="2"/>
  <c r="V53" i="2"/>
  <c r="U53" i="2"/>
  <c r="T53" i="2"/>
  <c r="S53" i="2"/>
  <c r="R53" i="2"/>
  <c r="Q53" i="2"/>
  <c r="P53" i="2"/>
  <c r="O53" i="2"/>
  <c r="O51" i="2" s="1"/>
  <c r="N53" i="2"/>
  <c r="N51" i="2" s="1"/>
  <c r="M53" i="2"/>
  <c r="M51" i="2" s="1"/>
  <c r="L53" i="2"/>
  <c r="L51" i="2" s="1"/>
  <c r="K53" i="2"/>
  <c r="K51" i="2" s="1"/>
  <c r="J53" i="2"/>
  <c r="J51" i="2" s="1"/>
  <c r="I53" i="2"/>
  <c r="I51" i="2" s="1"/>
  <c r="H53" i="2"/>
  <c r="H51" i="2" s="1"/>
  <c r="G53" i="2"/>
  <c r="G51" i="2" s="1"/>
  <c r="F53" i="2"/>
  <c r="E53" i="2"/>
  <c r="C53" i="2" s="1"/>
  <c r="D53" i="2"/>
  <c r="B53" i="2" s="1"/>
  <c r="W52" i="2"/>
  <c r="W51" i="2" s="1"/>
  <c r="V52" i="2"/>
  <c r="V51" i="2" s="1"/>
  <c r="U52" i="2"/>
  <c r="U51" i="2" s="1"/>
  <c r="T52" i="2"/>
  <c r="T51" i="2" s="1"/>
  <c r="S52" i="2"/>
  <c r="S51" i="2" s="1"/>
  <c r="R52" i="2"/>
  <c r="R51" i="2" s="1"/>
  <c r="Q52" i="2"/>
  <c r="Q51" i="2" s="1"/>
  <c r="P52" i="2"/>
  <c r="P51" i="2" s="1"/>
  <c r="O52" i="2"/>
  <c r="N52" i="2"/>
  <c r="M52" i="2"/>
  <c r="L52" i="2"/>
  <c r="K52" i="2"/>
  <c r="J52" i="2"/>
  <c r="I52" i="2"/>
  <c r="H52" i="2"/>
  <c r="G52" i="2"/>
  <c r="F52" i="2"/>
  <c r="F51" i="2" s="1"/>
  <c r="E52" i="2"/>
  <c r="D52" i="2"/>
  <c r="C59" i="2" l="1"/>
  <c r="B59" i="2"/>
  <c r="C52" i="2"/>
  <c r="C51" i="2" s="1"/>
  <c r="E51" i="2"/>
  <c r="B52" i="2"/>
  <c r="B51" i="2" s="1"/>
  <c r="D51" i="2"/>
  <c r="T134" i="2"/>
  <c r="U134" i="2"/>
  <c r="S134" i="2"/>
  <c r="Q134" i="2"/>
  <c r="B142" i="2"/>
  <c r="B136" i="2"/>
  <c r="B134" i="2" s="1"/>
  <c r="I134" i="2"/>
  <c r="D134" i="2"/>
  <c r="C134" i="2"/>
  <c r="G134" i="2"/>
  <c r="V134" i="2"/>
  <c r="E134" i="2"/>
  <c r="B62" i="2"/>
  <c r="E62" i="2"/>
  <c r="C62" i="2"/>
  <c r="D55" i="2"/>
  <c r="B55" i="2"/>
  <c r="C55" i="2"/>
  <c r="M19" i="2"/>
  <c r="E21" i="2"/>
  <c r="W265" i="2"/>
  <c r="V265" i="2"/>
  <c r="U265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C265" i="2"/>
  <c r="B265" i="2"/>
  <c r="W264" i="2"/>
  <c r="V264" i="2"/>
  <c r="U264" i="2"/>
  <c r="T264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C264" i="2"/>
  <c r="B264" i="2"/>
  <c r="W263" i="2"/>
  <c r="V263" i="2"/>
  <c r="U263" i="2"/>
  <c r="T263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C263" i="2"/>
  <c r="B263" i="2"/>
  <c r="E273" i="2"/>
  <c r="C273" i="2" s="1"/>
  <c r="E272" i="2"/>
  <c r="B271" i="2"/>
  <c r="W271" i="2"/>
  <c r="V271" i="2"/>
  <c r="U271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D271" i="2"/>
  <c r="E269" i="2"/>
  <c r="C269" i="2" s="1"/>
  <c r="D269" i="2"/>
  <c r="B269" i="2" s="1"/>
  <c r="E268" i="2"/>
  <c r="C268" i="2" s="1"/>
  <c r="D268" i="2"/>
  <c r="B268" i="2" s="1"/>
  <c r="W267" i="2"/>
  <c r="V267" i="2"/>
  <c r="U267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E230" i="2"/>
  <c r="C230" i="2" s="1"/>
  <c r="D230" i="2"/>
  <c r="B230" i="2" s="1"/>
  <c r="E229" i="2"/>
  <c r="D229" i="2"/>
  <c r="C229" i="2"/>
  <c r="B229" i="2"/>
  <c r="W228" i="2"/>
  <c r="V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M29" i="2"/>
  <c r="L29" i="2"/>
  <c r="M28" i="2"/>
  <c r="L28" i="2"/>
  <c r="M27" i="2"/>
  <c r="L27" i="2"/>
  <c r="E41" i="2"/>
  <c r="D41" i="2"/>
  <c r="C41" i="2"/>
  <c r="B41" i="2"/>
  <c r="E40" i="2"/>
  <c r="D40" i="2"/>
  <c r="C40" i="2"/>
  <c r="B40" i="2"/>
  <c r="E39" i="2"/>
  <c r="D39" i="2"/>
  <c r="C39" i="2"/>
  <c r="B39" i="2"/>
  <c r="M39" i="2"/>
  <c r="L39" i="2"/>
  <c r="E297" i="2"/>
  <c r="C297" i="2" s="1"/>
  <c r="D297" i="2"/>
  <c r="B297" i="2" s="1"/>
  <c r="E296" i="2"/>
  <c r="D296" i="2"/>
  <c r="C296" i="2"/>
  <c r="B296" i="2"/>
  <c r="W295" i="2"/>
  <c r="V295" i="2"/>
  <c r="U295" i="2"/>
  <c r="T295" i="2"/>
  <c r="S295" i="2"/>
  <c r="R295" i="2"/>
  <c r="Q295" i="2"/>
  <c r="P295" i="2"/>
  <c r="O295" i="2"/>
  <c r="N295" i="2"/>
  <c r="M295" i="2"/>
  <c r="L295" i="2"/>
  <c r="K295" i="2"/>
  <c r="J295" i="2"/>
  <c r="I295" i="2"/>
  <c r="H295" i="2"/>
  <c r="G295" i="2"/>
  <c r="F295" i="2"/>
  <c r="E295" i="2"/>
  <c r="D295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U253" i="2"/>
  <c r="V253" i="2"/>
  <c r="W253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U252" i="2"/>
  <c r="V252" i="2"/>
  <c r="W252" i="2"/>
  <c r="F252" i="2"/>
  <c r="F236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F217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F205" i="2"/>
  <c r="F189" i="2"/>
  <c r="G177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F177" i="2"/>
  <c r="F164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E161" i="2"/>
  <c r="C161" i="2" s="1"/>
  <c r="D161" i="2"/>
  <c r="B161" i="2" s="1"/>
  <c r="E160" i="2"/>
  <c r="C160" i="2" s="1"/>
  <c r="D160" i="2"/>
  <c r="B160" i="2" s="1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F147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F123" i="2"/>
  <c r="D123" i="2" s="1"/>
  <c r="B123" i="2" s="1"/>
  <c r="E120" i="2"/>
  <c r="C120" i="2" s="1"/>
  <c r="D120" i="2"/>
  <c r="B120" i="2" s="1"/>
  <c r="E119" i="2"/>
  <c r="C119" i="2" s="1"/>
  <c r="D119" i="2"/>
  <c r="B119" i="2" s="1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H122" i="2" l="1"/>
  <c r="E124" i="2"/>
  <c r="C124" i="2" s="1"/>
  <c r="B295" i="2"/>
  <c r="W122" i="2"/>
  <c r="U122" i="2"/>
  <c r="S122" i="2"/>
  <c r="C295" i="2"/>
  <c r="E271" i="2"/>
  <c r="C272" i="2"/>
  <c r="C271" i="2" s="1"/>
  <c r="B228" i="2"/>
  <c r="C228" i="2"/>
  <c r="Q122" i="2"/>
  <c r="O122" i="2"/>
  <c r="M122" i="2"/>
  <c r="K122" i="2"/>
  <c r="I122" i="2"/>
  <c r="B159" i="2"/>
  <c r="D118" i="2"/>
  <c r="E118" i="2"/>
  <c r="C118" i="2"/>
  <c r="B118" i="2"/>
  <c r="V122" i="2"/>
  <c r="T122" i="2"/>
  <c r="R122" i="2"/>
  <c r="P122" i="2"/>
  <c r="N122" i="2"/>
  <c r="J122" i="2"/>
  <c r="F122" i="2"/>
  <c r="C159" i="2"/>
  <c r="L19" i="2"/>
  <c r="E123" i="2"/>
  <c r="C123" i="2" s="1"/>
  <c r="C122" i="2" s="1"/>
  <c r="D124" i="2"/>
  <c r="D122" i="2" s="1"/>
  <c r="G122" i="2"/>
  <c r="L122" i="2"/>
  <c r="E20" i="2"/>
  <c r="D21" i="2"/>
  <c r="F99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F87" i="2"/>
  <c r="I68" i="2"/>
  <c r="F67" i="2"/>
  <c r="F68" i="2"/>
  <c r="G68" i="2"/>
  <c r="H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F276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T301" i="2"/>
  <c r="U301" i="2"/>
  <c r="V301" i="2"/>
  <c r="W301" i="2"/>
  <c r="G300" i="2"/>
  <c r="H300" i="2"/>
  <c r="I300" i="2"/>
  <c r="J300" i="2"/>
  <c r="K300" i="2"/>
  <c r="L300" i="2"/>
  <c r="M300" i="2"/>
  <c r="N300" i="2"/>
  <c r="O300" i="2"/>
  <c r="P300" i="2"/>
  <c r="Q300" i="2"/>
  <c r="R300" i="2"/>
  <c r="S300" i="2"/>
  <c r="T300" i="2"/>
  <c r="U300" i="2"/>
  <c r="V300" i="2"/>
  <c r="W300" i="2"/>
  <c r="F300" i="2"/>
  <c r="I28" i="2"/>
  <c r="E261" i="2"/>
  <c r="D261" i="2"/>
  <c r="C261" i="2"/>
  <c r="B261" i="2"/>
  <c r="E260" i="2"/>
  <c r="D260" i="2"/>
  <c r="C260" i="2"/>
  <c r="B260" i="2"/>
  <c r="W259" i="2"/>
  <c r="V259" i="2"/>
  <c r="U259" i="2"/>
  <c r="T259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C259" i="2"/>
  <c r="B259" i="2"/>
  <c r="E257" i="2"/>
  <c r="D257" i="2"/>
  <c r="C257" i="2"/>
  <c r="B257" i="2"/>
  <c r="E256" i="2"/>
  <c r="D256" i="2"/>
  <c r="C256" i="2"/>
  <c r="B256" i="2"/>
  <c r="W255" i="2"/>
  <c r="V255" i="2"/>
  <c r="U255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C255" i="2"/>
  <c r="B255" i="2"/>
  <c r="E249" i="2"/>
  <c r="D249" i="2"/>
  <c r="C249" i="2"/>
  <c r="B249" i="2"/>
  <c r="E248" i="2"/>
  <c r="D248" i="2"/>
  <c r="C248" i="2"/>
  <c r="B248" i="2"/>
  <c r="W247" i="2"/>
  <c r="V247" i="2"/>
  <c r="U247" i="2"/>
  <c r="T247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D247" i="2"/>
  <c r="C247" i="2"/>
  <c r="B247" i="2"/>
  <c r="E245" i="2"/>
  <c r="D245" i="2"/>
  <c r="C245" i="2"/>
  <c r="B245" i="2"/>
  <c r="E244" i="2"/>
  <c r="D244" i="2"/>
  <c r="C244" i="2"/>
  <c r="B244" i="2"/>
  <c r="W243" i="2"/>
  <c r="V243" i="2"/>
  <c r="U243" i="2"/>
  <c r="T243" i="2"/>
  <c r="S243" i="2"/>
  <c r="R243" i="2"/>
  <c r="Q243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D243" i="2"/>
  <c r="C243" i="2"/>
  <c r="B243" i="2"/>
  <c r="E241" i="2"/>
  <c r="D241" i="2"/>
  <c r="C241" i="2"/>
  <c r="B241" i="2"/>
  <c r="E240" i="2"/>
  <c r="D240" i="2"/>
  <c r="C240" i="2"/>
  <c r="B240" i="2"/>
  <c r="W239" i="2"/>
  <c r="V239" i="2"/>
  <c r="U239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C239" i="2"/>
  <c r="B239" i="2"/>
  <c r="E226" i="2"/>
  <c r="D226" i="2"/>
  <c r="C226" i="2"/>
  <c r="B226" i="2"/>
  <c r="E225" i="2"/>
  <c r="D225" i="2"/>
  <c r="C225" i="2"/>
  <c r="B225" i="2"/>
  <c r="W224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C224" i="2"/>
  <c r="B224" i="2"/>
  <c r="E222" i="2"/>
  <c r="D222" i="2"/>
  <c r="C222" i="2"/>
  <c r="B222" i="2"/>
  <c r="E221" i="2"/>
  <c r="D221" i="2"/>
  <c r="C221" i="2"/>
  <c r="B221" i="2"/>
  <c r="W220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C220" i="2"/>
  <c r="B220" i="2"/>
  <c r="E214" i="2"/>
  <c r="D214" i="2"/>
  <c r="C214" i="2"/>
  <c r="B214" i="2"/>
  <c r="E213" i="2"/>
  <c r="D213" i="2"/>
  <c r="C213" i="2"/>
  <c r="B213" i="2"/>
  <c r="W212" i="2"/>
  <c r="V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B212" i="2"/>
  <c r="E210" i="2"/>
  <c r="D210" i="2"/>
  <c r="C210" i="2"/>
  <c r="B210" i="2"/>
  <c r="E209" i="2"/>
  <c r="D209" i="2"/>
  <c r="C209" i="2"/>
  <c r="B209" i="2"/>
  <c r="W208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C208" i="2"/>
  <c r="B208" i="2"/>
  <c r="E202" i="2"/>
  <c r="D202" i="2"/>
  <c r="C202" i="2"/>
  <c r="B202" i="2"/>
  <c r="E201" i="2"/>
  <c r="D201" i="2"/>
  <c r="C201" i="2"/>
  <c r="B201" i="2"/>
  <c r="B200" i="2" s="1"/>
  <c r="W200" i="2"/>
  <c r="V200" i="2"/>
  <c r="U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C200" i="2"/>
  <c r="E198" i="2"/>
  <c r="D198" i="2"/>
  <c r="C198" i="2"/>
  <c r="B198" i="2"/>
  <c r="E197" i="2"/>
  <c r="E196" i="2" s="1"/>
  <c r="D197" i="2"/>
  <c r="C197" i="2"/>
  <c r="B197" i="2"/>
  <c r="W196" i="2"/>
  <c r="V196" i="2"/>
  <c r="U196" i="2"/>
  <c r="T196" i="2"/>
  <c r="S196" i="2"/>
  <c r="P196" i="2"/>
  <c r="O196" i="2"/>
  <c r="N196" i="2"/>
  <c r="M196" i="2"/>
  <c r="L196" i="2"/>
  <c r="K196" i="2"/>
  <c r="J196" i="2"/>
  <c r="I196" i="2"/>
  <c r="H196" i="2"/>
  <c r="G196" i="2"/>
  <c r="F196" i="2"/>
  <c r="E194" i="2"/>
  <c r="D194" i="2"/>
  <c r="C194" i="2"/>
  <c r="B194" i="2"/>
  <c r="E193" i="2"/>
  <c r="C193" i="2" s="1"/>
  <c r="C192" i="2" s="1"/>
  <c r="D193" i="2"/>
  <c r="B193" i="2" s="1"/>
  <c r="B192" i="2" s="1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E186" i="2"/>
  <c r="D186" i="2"/>
  <c r="C186" i="2"/>
  <c r="B186" i="2"/>
  <c r="E185" i="2"/>
  <c r="D185" i="2"/>
  <c r="C185" i="2"/>
  <c r="B185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B184" i="2"/>
  <c r="E182" i="2"/>
  <c r="D182" i="2"/>
  <c r="C182" i="2"/>
  <c r="B182" i="2"/>
  <c r="E181" i="2"/>
  <c r="D181" i="2"/>
  <c r="C181" i="2"/>
  <c r="B181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B180" i="2"/>
  <c r="E173" i="2"/>
  <c r="D173" i="2"/>
  <c r="C173" i="2"/>
  <c r="B173" i="2"/>
  <c r="E172" i="2"/>
  <c r="D172" i="2"/>
  <c r="C172" i="2"/>
  <c r="B172" i="2"/>
  <c r="W171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C171" i="2"/>
  <c r="B171" i="2"/>
  <c r="E169" i="2"/>
  <c r="C169" i="2" s="1"/>
  <c r="D169" i="2"/>
  <c r="B169" i="2" s="1"/>
  <c r="E168" i="2"/>
  <c r="C168" i="2" s="1"/>
  <c r="D168" i="2"/>
  <c r="B168" i="2" s="1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B167" i="2"/>
  <c r="E156" i="2"/>
  <c r="D156" i="2"/>
  <c r="C156" i="2"/>
  <c r="B156" i="2"/>
  <c r="E155" i="2"/>
  <c r="D155" i="2"/>
  <c r="C155" i="2"/>
  <c r="B155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E152" i="2"/>
  <c r="D152" i="2"/>
  <c r="C152" i="2"/>
  <c r="B152" i="2"/>
  <c r="E151" i="2"/>
  <c r="D151" i="2"/>
  <c r="C151" i="2"/>
  <c r="B151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B150" i="2"/>
  <c r="E132" i="2"/>
  <c r="D132" i="2"/>
  <c r="C132" i="2"/>
  <c r="B132" i="2"/>
  <c r="E131" i="2"/>
  <c r="D131" i="2"/>
  <c r="C131" i="2"/>
  <c r="B131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E128" i="2"/>
  <c r="D128" i="2"/>
  <c r="C128" i="2"/>
  <c r="B128" i="2"/>
  <c r="E127" i="2"/>
  <c r="D127" i="2"/>
  <c r="C127" i="2"/>
  <c r="B127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E112" i="2"/>
  <c r="D112" i="2"/>
  <c r="C112" i="2"/>
  <c r="B112" i="2"/>
  <c r="E111" i="2"/>
  <c r="D111" i="2"/>
  <c r="C111" i="2"/>
  <c r="B111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E108" i="2"/>
  <c r="D108" i="2"/>
  <c r="C108" i="2"/>
  <c r="B108" i="2"/>
  <c r="E107" i="2"/>
  <c r="D107" i="2"/>
  <c r="C107" i="2"/>
  <c r="B107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E104" i="2"/>
  <c r="D104" i="2"/>
  <c r="C104" i="2"/>
  <c r="B104" i="2"/>
  <c r="E103" i="2"/>
  <c r="D103" i="2"/>
  <c r="C103" i="2"/>
  <c r="B103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E96" i="2"/>
  <c r="D96" i="2"/>
  <c r="C96" i="2"/>
  <c r="B96" i="2"/>
  <c r="E95" i="2"/>
  <c r="D95" i="2"/>
  <c r="C95" i="2"/>
  <c r="B95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E92" i="2"/>
  <c r="D92" i="2"/>
  <c r="C92" i="2"/>
  <c r="B92" i="2"/>
  <c r="E91" i="2"/>
  <c r="D91" i="2"/>
  <c r="C91" i="2"/>
  <c r="B91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E84" i="2"/>
  <c r="D84" i="2"/>
  <c r="C84" i="2"/>
  <c r="B84" i="2"/>
  <c r="E83" i="2"/>
  <c r="D83" i="2"/>
  <c r="C83" i="2"/>
  <c r="C82" i="2" s="1"/>
  <c r="B83" i="2"/>
  <c r="T82" i="2"/>
  <c r="S82" i="2"/>
  <c r="Q82" i="2"/>
  <c r="P82" i="2"/>
  <c r="O82" i="2"/>
  <c r="N82" i="2"/>
  <c r="M82" i="2"/>
  <c r="L82" i="2"/>
  <c r="K82" i="2"/>
  <c r="J82" i="2"/>
  <c r="I82" i="2"/>
  <c r="H82" i="2"/>
  <c r="G82" i="2"/>
  <c r="F82" i="2"/>
  <c r="E80" i="2"/>
  <c r="D80" i="2"/>
  <c r="C80" i="2"/>
  <c r="B80" i="2"/>
  <c r="E79" i="2"/>
  <c r="D79" i="2"/>
  <c r="C79" i="2"/>
  <c r="B79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E76" i="2"/>
  <c r="D76" i="2"/>
  <c r="C76" i="2"/>
  <c r="B76" i="2"/>
  <c r="E75" i="2"/>
  <c r="D75" i="2"/>
  <c r="C75" i="2"/>
  <c r="B75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E72" i="2"/>
  <c r="D72" i="2"/>
  <c r="C72" i="2"/>
  <c r="B72" i="2"/>
  <c r="E71" i="2"/>
  <c r="D71" i="2"/>
  <c r="C71" i="2"/>
  <c r="B71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E287" i="2"/>
  <c r="D287" i="2"/>
  <c r="C287" i="2"/>
  <c r="B287" i="2"/>
  <c r="E285" i="2"/>
  <c r="D285" i="2"/>
  <c r="C285" i="2"/>
  <c r="B285" i="2"/>
  <c r="E284" i="2"/>
  <c r="D284" i="2"/>
  <c r="C284" i="2"/>
  <c r="B284" i="2"/>
  <c r="W283" i="2"/>
  <c r="V283" i="2"/>
  <c r="U283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E283" i="2"/>
  <c r="D283" i="2"/>
  <c r="C283" i="2"/>
  <c r="B283" i="2"/>
  <c r="E281" i="2"/>
  <c r="D281" i="2"/>
  <c r="C281" i="2"/>
  <c r="B281" i="2"/>
  <c r="E280" i="2"/>
  <c r="D280" i="2"/>
  <c r="C280" i="2"/>
  <c r="B280" i="2"/>
  <c r="W279" i="2"/>
  <c r="V279" i="2"/>
  <c r="U279" i="2"/>
  <c r="T279" i="2"/>
  <c r="S279" i="2"/>
  <c r="R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E279" i="2"/>
  <c r="D279" i="2"/>
  <c r="C279" i="2"/>
  <c r="B279" i="2"/>
  <c r="E309" i="2"/>
  <c r="D309" i="2"/>
  <c r="C309" i="2"/>
  <c r="B309" i="2"/>
  <c r="E308" i="2"/>
  <c r="D308" i="2"/>
  <c r="C308" i="2"/>
  <c r="B308" i="2"/>
  <c r="W307" i="2"/>
  <c r="V307" i="2"/>
  <c r="U307" i="2"/>
  <c r="T307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D307" i="2"/>
  <c r="C307" i="2"/>
  <c r="B307" i="2"/>
  <c r="E305" i="2"/>
  <c r="D305" i="2"/>
  <c r="C305" i="2"/>
  <c r="B305" i="2"/>
  <c r="E304" i="2"/>
  <c r="D304" i="2"/>
  <c r="C304" i="2"/>
  <c r="B304" i="2"/>
  <c r="W303" i="2"/>
  <c r="V303" i="2"/>
  <c r="U303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D303" i="2"/>
  <c r="C303" i="2"/>
  <c r="B303" i="2"/>
  <c r="W39" i="2"/>
  <c r="V39" i="2"/>
  <c r="U39" i="2"/>
  <c r="T39" i="2"/>
  <c r="S39" i="2"/>
  <c r="R39" i="2"/>
  <c r="Q39" i="2"/>
  <c r="P39" i="2"/>
  <c r="O39" i="2"/>
  <c r="N39" i="2"/>
  <c r="K39" i="2"/>
  <c r="J39" i="2"/>
  <c r="G39" i="2"/>
  <c r="F39" i="2"/>
  <c r="B37" i="2"/>
  <c r="C37" i="2"/>
  <c r="C36" i="2"/>
  <c r="B36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D32" i="2"/>
  <c r="D33" i="2"/>
  <c r="B33" i="2" s="1"/>
  <c r="E33" i="2"/>
  <c r="C33" i="2" s="1"/>
  <c r="E32" i="2"/>
  <c r="E253" i="2"/>
  <c r="D253" i="2"/>
  <c r="B253" i="2" s="1"/>
  <c r="C253" i="2"/>
  <c r="E252" i="2"/>
  <c r="D252" i="2"/>
  <c r="B252" i="2" s="1"/>
  <c r="C252" i="2"/>
  <c r="W251" i="2"/>
  <c r="V251" i="2"/>
  <c r="U251" i="2"/>
  <c r="T251" i="2"/>
  <c r="S251" i="2"/>
  <c r="R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D251" i="2"/>
  <c r="W237" i="2"/>
  <c r="V237" i="2"/>
  <c r="U237" i="2"/>
  <c r="T237" i="2"/>
  <c r="S237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F237" i="2"/>
  <c r="F235" i="2" s="1"/>
  <c r="E237" i="2"/>
  <c r="C237" i="2" s="1"/>
  <c r="D237" i="2"/>
  <c r="B237" i="2" s="1"/>
  <c r="W236" i="2"/>
  <c r="W235" i="2" s="1"/>
  <c r="V236" i="2"/>
  <c r="V235" i="2" s="1"/>
  <c r="U236" i="2"/>
  <c r="U235" i="2" s="1"/>
  <c r="T236" i="2"/>
  <c r="T235" i="2" s="1"/>
  <c r="S236" i="2"/>
  <c r="S235" i="2" s="1"/>
  <c r="R236" i="2"/>
  <c r="R235" i="2" s="1"/>
  <c r="Q236" i="2"/>
  <c r="Q235" i="2" s="1"/>
  <c r="P236" i="2"/>
  <c r="P235" i="2" s="1"/>
  <c r="O236" i="2"/>
  <c r="O235" i="2" s="1"/>
  <c r="N236" i="2"/>
  <c r="N235" i="2" s="1"/>
  <c r="M236" i="2"/>
  <c r="M235" i="2" s="1"/>
  <c r="L236" i="2"/>
  <c r="L235" i="2" s="1"/>
  <c r="K236" i="2"/>
  <c r="K235" i="2" s="1"/>
  <c r="J236" i="2"/>
  <c r="J235" i="2" s="1"/>
  <c r="I236" i="2"/>
  <c r="H236" i="2"/>
  <c r="G236" i="2"/>
  <c r="E236" i="2" s="1"/>
  <c r="D236" i="2"/>
  <c r="B236" i="2" s="1"/>
  <c r="E218" i="2"/>
  <c r="D218" i="2"/>
  <c r="B218" i="2" s="1"/>
  <c r="C218" i="2"/>
  <c r="E217" i="2"/>
  <c r="C217" i="2" s="1"/>
  <c r="D217" i="2"/>
  <c r="B217" i="2" s="1"/>
  <c r="W216" i="2"/>
  <c r="V216" i="2"/>
  <c r="U216" i="2"/>
  <c r="T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06" i="2"/>
  <c r="C206" i="2" s="1"/>
  <c r="D206" i="2"/>
  <c r="B206" i="2" s="1"/>
  <c r="E205" i="2"/>
  <c r="D205" i="2"/>
  <c r="B205" i="2" s="1"/>
  <c r="C205" i="2"/>
  <c r="W204" i="2"/>
  <c r="V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F188" i="2" s="1"/>
  <c r="E190" i="2"/>
  <c r="C190" i="2" s="1"/>
  <c r="D190" i="2"/>
  <c r="B190" i="2" s="1"/>
  <c r="W189" i="2"/>
  <c r="W188" i="2" s="1"/>
  <c r="V189" i="2"/>
  <c r="V188" i="2" s="1"/>
  <c r="U189" i="2"/>
  <c r="U188" i="2" s="1"/>
  <c r="T189" i="2"/>
  <c r="T188" i="2" s="1"/>
  <c r="S189" i="2"/>
  <c r="S188" i="2" s="1"/>
  <c r="R189" i="2"/>
  <c r="Q189" i="2"/>
  <c r="Q188" i="2" s="1"/>
  <c r="P189" i="2"/>
  <c r="P188" i="2" s="1"/>
  <c r="O189" i="2"/>
  <c r="O188" i="2" s="1"/>
  <c r="N189" i="2"/>
  <c r="N188" i="2" s="1"/>
  <c r="M189" i="2"/>
  <c r="M188" i="2" s="1"/>
  <c r="L189" i="2"/>
  <c r="L188" i="2" s="1"/>
  <c r="K189" i="2"/>
  <c r="K188" i="2" s="1"/>
  <c r="J189" i="2"/>
  <c r="J188" i="2" s="1"/>
  <c r="I189" i="2"/>
  <c r="I188" i="2" s="1"/>
  <c r="H189" i="2"/>
  <c r="G189" i="2"/>
  <c r="E189" i="2" s="1"/>
  <c r="E178" i="2"/>
  <c r="C178" i="2" s="1"/>
  <c r="D178" i="2"/>
  <c r="B178" i="2" s="1"/>
  <c r="E177" i="2"/>
  <c r="C177" i="2" s="1"/>
  <c r="C176" i="2" s="1"/>
  <c r="D177" i="2"/>
  <c r="B177" i="2" s="1"/>
  <c r="W176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65" i="2"/>
  <c r="C165" i="2" s="1"/>
  <c r="E164" i="2"/>
  <c r="C164" i="2" s="1"/>
  <c r="D164" i="2"/>
  <c r="B164" i="2" s="1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48" i="2"/>
  <c r="C148" i="2" s="1"/>
  <c r="D148" i="2"/>
  <c r="B148" i="2" s="1"/>
  <c r="E147" i="2"/>
  <c r="C147" i="2" s="1"/>
  <c r="D147" i="2"/>
  <c r="B147" i="2" s="1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F98" i="2" s="1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T86" i="2"/>
  <c r="L86" i="2"/>
  <c r="W66" i="2"/>
  <c r="S66" i="2"/>
  <c r="O66" i="2"/>
  <c r="K66" i="2"/>
  <c r="G66" i="2"/>
  <c r="W277" i="2"/>
  <c r="C267" i="2" s="1"/>
  <c r="V277" i="2"/>
  <c r="B267" i="2" s="1"/>
  <c r="U277" i="2"/>
  <c r="T277" i="2"/>
  <c r="S277" i="2"/>
  <c r="R277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W276" i="2"/>
  <c r="V276" i="2"/>
  <c r="U276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D301" i="2"/>
  <c r="B301" i="2" s="1"/>
  <c r="D300" i="2"/>
  <c r="B300" i="2" s="1"/>
  <c r="T299" i="2"/>
  <c r="P299" i="2"/>
  <c r="L299" i="2"/>
  <c r="H299" i="2"/>
  <c r="H28" i="2"/>
  <c r="R31" i="2"/>
  <c r="S31" i="2"/>
  <c r="J31" i="2"/>
  <c r="K31" i="2"/>
  <c r="R29" i="2"/>
  <c r="S29" i="2"/>
  <c r="R28" i="2"/>
  <c r="R27" i="2" s="1"/>
  <c r="S28" i="2"/>
  <c r="S27" i="2" s="1"/>
  <c r="J29" i="2"/>
  <c r="K29" i="2"/>
  <c r="J28" i="2"/>
  <c r="K28" i="2"/>
  <c r="R23" i="2"/>
  <c r="S23" i="2"/>
  <c r="R19" i="2"/>
  <c r="S19" i="2"/>
  <c r="K23" i="2"/>
  <c r="J23" i="2"/>
  <c r="J19" i="2"/>
  <c r="K19" i="2"/>
  <c r="J15" i="2"/>
  <c r="K15" i="2"/>
  <c r="J11" i="2"/>
  <c r="K11" i="2"/>
  <c r="R15" i="2"/>
  <c r="S15" i="2"/>
  <c r="R11" i="2"/>
  <c r="S11" i="2"/>
  <c r="W31" i="2"/>
  <c r="V31" i="2"/>
  <c r="U31" i="2"/>
  <c r="T31" i="2"/>
  <c r="Q31" i="2"/>
  <c r="P31" i="2"/>
  <c r="O31" i="2"/>
  <c r="N31" i="2"/>
  <c r="M31" i="2"/>
  <c r="L31" i="2"/>
  <c r="I31" i="2"/>
  <c r="H31" i="2"/>
  <c r="G31" i="2"/>
  <c r="F31" i="2"/>
  <c r="W29" i="2"/>
  <c r="V29" i="2"/>
  <c r="U29" i="2"/>
  <c r="T29" i="2"/>
  <c r="Q29" i="2"/>
  <c r="P29" i="2"/>
  <c r="O29" i="2"/>
  <c r="N29" i="2"/>
  <c r="I29" i="2"/>
  <c r="H29" i="2"/>
  <c r="G29" i="2"/>
  <c r="F29" i="2"/>
  <c r="W28" i="2"/>
  <c r="W27" i="2" s="1"/>
  <c r="V28" i="2"/>
  <c r="V27" i="2" s="1"/>
  <c r="U28" i="2"/>
  <c r="U27" i="2" s="1"/>
  <c r="T28" i="2"/>
  <c r="Q28" i="2"/>
  <c r="P28" i="2"/>
  <c r="P27" i="2" s="1"/>
  <c r="O28" i="2"/>
  <c r="O27" i="2" s="1"/>
  <c r="N28" i="2"/>
  <c r="N27" i="2" s="1"/>
  <c r="G28" i="2"/>
  <c r="F28" i="2"/>
  <c r="E25" i="2"/>
  <c r="D25" i="2"/>
  <c r="G23" i="2"/>
  <c r="F23" i="2"/>
  <c r="W23" i="2"/>
  <c r="V23" i="2"/>
  <c r="U23" i="2"/>
  <c r="T23" i="2"/>
  <c r="Q23" i="2"/>
  <c r="P23" i="2"/>
  <c r="O23" i="2"/>
  <c r="N23" i="2"/>
  <c r="M23" i="2"/>
  <c r="L23" i="2"/>
  <c r="I23" i="2"/>
  <c r="H23" i="2"/>
  <c r="D20" i="2"/>
  <c r="W19" i="2"/>
  <c r="V19" i="2"/>
  <c r="U19" i="2"/>
  <c r="T19" i="2"/>
  <c r="Q19" i="2"/>
  <c r="P19" i="2"/>
  <c r="O19" i="2"/>
  <c r="N19" i="2"/>
  <c r="I19" i="2"/>
  <c r="H19" i="2"/>
  <c r="G19" i="2"/>
  <c r="F19" i="2"/>
  <c r="G11" i="2"/>
  <c r="E100" i="2" l="1"/>
  <c r="C100" i="2" s="1"/>
  <c r="D99" i="2"/>
  <c r="B99" i="2" s="1"/>
  <c r="C204" i="2"/>
  <c r="D176" i="2"/>
  <c r="C251" i="2"/>
  <c r="E251" i="2"/>
  <c r="D204" i="2"/>
  <c r="D146" i="2"/>
  <c r="B176" i="2"/>
  <c r="E176" i="2"/>
  <c r="B204" i="2"/>
  <c r="B251" i="2"/>
  <c r="V86" i="2"/>
  <c r="R86" i="2"/>
  <c r="P86" i="2"/>
  <c r="N86" i="2"/>
  <c r="E146" i="2"/>
  <c r="D28" i="2"/>
  <c r="J86" i="2"/>
  <c r="J98" i="2"/>
  <c r="I66" i="2"/>
  <c r="W98" i="2"/>
  <c r="E216" i="2"/>
  <c r="B216" i="2"/>
  <c r="D277" i="2"/>
  <c r="V299" i="2"/>
  <c r="R299" i="2"/>
  <c r="N299" i="2"/>
  <c r="J299" i="2"/>
  <c r="F299" i="2"/>
  <c r="B277" i="2"/>
  <c r="E277" i="2"/>
  <c r="C277" i="2" s="1"/>
  <c r="H86" i="2"/>
  <c r="D88" i="2"/>
  <c r="B88" i="2" s="1"/>
  <c r="F86" i="2"/>
  <c r="U66" i="2"/>
  <c r="Q66" i="2"/>
  <c r="B235" i="2"/>
  <c r="H235" i="2"/>
  <c r="I235" i="2"/>
  <c r="C216" i="2"/>
  <c r="C196" i="2"/>
  <c r="R188" i="2"/>
  <c r="B196" i="2"/>
  <c r="D196" i="2"/>
  <c r="I98" i="2"/>
  <c r="K98" i="2"/>
  <c r="H98" i="2"/>
  <c r="N98" i="2"/>
  <c r="P98" i="2"/>
  <c r="R98" i="2"/>
  <c r="T98" i="2"/>
  <c r="V98" i="2"/>
  <c r="D100" i="2"/>
  <c r="B100" i="2" s="1"/>
  <c r="M98" i="2"/>
  <c r="L98" i="2"/>
  <c r="E99" i="2"/>
  <c r="E98" i="2" s="1"/>
  <c r="C146" i="2"/>
  <c r="B146" i="2"/>
  <c r="E122" i="2"/>
  <c r="U98" i="2"/>
  <c r="S98" i="2"/>
  <c r="Q98" i="2"/>
  <c r="O98" i="2"/>
  <c r="G98" i="2"/>
  <c r="B98" i="2"/>
  <c r="B82" i="2"/>
  <c r="D82" i="2"/>
  <c r="E82" i="2"/>
  <c r="M66" i="2"/>
  <c r="E300" i="2"/>
  <c r="C300" i="2" s="1"/>
  <c r="D68" i="2"/>
  <c r="B68" i="2" s="1"/>
  <c r="E88" i="2"/>
  <c r="C88" i="2" s="1"/>
  <c r="E28" i="2"/>
  <c r="D299" i="2"/>
  <c r="T27" i="2"/>
  <c r="Q27" i="2"/>
  <c r="J27" i="2"/>
  <c r="C35" i="2"/>
  <c r="E35" i="2"/>
  <c r="B35" i="2"/>
  <c r="K27" i="2"/>
  <c r="D189" i="2"/>
  <c r="D188" i="2" s="1"/>
  <c r="B124" i="2"/>
  <c r="B122" i="2" s="1"/>
  <c r="D87" i="2"/>
  <c r="D216" i="2"/>
  <c r="D35" i="2"/>
  <c r="V66" i="2"/>
  <c r="T66" i="2"/>
  <c r="R66" i="2"/>
  <c r="P66" i="2"/>
  <c r="N66" i="2"/>
  <c r="L66" i="2"/>
  <c r="J66" i="2"/>
  <c r="W299" i="2"/>
  <c r="U299" i="2"/>
  <c r="S299" i="2"/>
  <c r="E19" i="2"/>
  <c r="W86" i="2"/>
  <c r="U86" i="2"/>
  <c r="S86" i="2"/>
  <c r="Q86" i="2"/>
  <c r="O86" i="2"/>
  <c r="M86" i="2"/>
  <c r="K86" i="2"/>
  <c r="I86" i="2"/>
  <c r="E87" i="2"/>
  <c r="C87" i="2" s="1"/>
  <c r="C86" i="2" s="1"/>
  <c r="F66" i="2"/>
  <c r="D67" i="2"/>
  <c r="B67" i="2" s="1"/>
  <c r="E68" i="2"/>
  <c r="C68" i="2" s="1"/>
  <c r="B299" i="2"/>
  <c r="Q299" i="2"/>
  <c r="O299" i="2"/>
  <c r="M299" i="2"/>
  <c r="K299" i="2"/>
  <c r="I299" i="2"/>
  <c r="E301" i="2"/>
  <c r="E299" i="2" s="1"/>
  <c r="R9" i="2"/>
  <c r="G299" i="2"/>
  <c r="H66" i="2"/>
  <c r="G86" i="2"/>
  <c r="R7" i="2"/>
  <c r="D276" i="2"/>
  <c r="D275" i="2" s="1"/>
  <c r="J275" i="2"/>
  <c r="L275" i="2"/>
  <c r="N275" i="2"/>
  <c r="P275" i="2"/>
  <c r="R275" i="2"/>
  <c r="T275" i="2"/>
  <c r="V275" i="2"/>
  <c r="F275" i="2"/>
  <c r="S275" i="2"/>
  <c r="E276" i="2"/>
  <c r="I275" i="2"/>
  <c r="K275" i="2"/>
  <c r="M275" i="2"/>
  <c r="O275" i="2"/>
  <c r="Q275" i="2"/>
  <c r="U275" i="2"/>
  <c r="W275" i="2"/>
  <c r="S9" i="2"/>
  <c r="G188" i="2"/>
  <c r="C189" i="2"/>
  <c r="C188" i="2" s="1"/>
  <c r="E188" i="2"/>
  <c r="K8" i="2"/>
  <c r="K9" i="2"/>
  <c r="G275" i="2"/>
  <c r="D235" i="2"/>
  <c r="R8" i="2"/>
  <c r="H27" i="2"/>
  <c r="S7" i="2"/>
  <c r="D19" i="2"/>
  <c r="W11" i="2"/>
  <c r="V11" i="2"/>
  <c r="U11" i="2"/>
  <c r="T11" i="2"/>
  <c r="Q11" i="2"/>
  <c r="P11" i="2"/>
  <c r="O11" i="2"/>
  <c r="N11" i="2"/>
  <c r="M11" i="2"/>
  <c r="L11" i="2"/>
  <c r="D12" i="2"/>
  <c r="B28" i="2"/>
  <c r="I11" i="2"/>
  <c r="D13" i="2"/>
  <c r="C236" i="2"/>
  <c r="C235" i="2" s="1"/>
  <c r="E235" i="2"/>
  <c r="G235" i="2"/>
  <c r="E31" i="2"/>
  <c r="B189" i="2"/>
  <c r="B188" i="2" s="1"/>
  <c r="I27" i="2"/>
  <c r="E67" i="2"/>
  <c r="C67" i="2" s="1"/>
  <c r="S8" i="2"/>
  <c r="H275" i="2"/>
  <c r="H188" i="2"/>
  <c r="D31" i="2"/>
  <c r="E163" i="2"/>
  <c r="C99" i="2"/>
  <c r="C98" i="2" s="1"/>
  <c r="C32" i="2"/>
  <c r="C31" i="2" s="1"/>
  <c r="B32" i="2"/>
  <c r="B31" i="2" s="1"/>
  <c r="C163" i="2"/>
  <c r="J7" i="2"/>
  <c r="J8" i="2"/>
  <c r="J9" i="2"/>
  <c r="D165" i="2"/>
  <c r="D163" i="2" s="1"/>
  <c r="E13" i="2"/>
  <c r="F27" i="2"/>
  <c r="E29" i="2"/>
  <c r="C29" i="2" s="1"/>
  <c r="D29" i="2"/>
  <c r="B29" i="2" s="1"/>
  <c r="H11" i="2"/>
  <c r="H9" i="2"/>
  <c r="L9" i="2"/>
  <c r="N9" i="2"/>
  <c r="P9" i="2"/>
  <c r="T9" i="2"/>
  <c r="V9" i="2"/>
  <c r="K7" i="2"/>
  <c r="F11" i="2"/>
  <c r="I9" i="2"/>
  <c r="M9" i="2"/>
  <c r="O9" i="2"/>
  <c r="Q9" i="2"/>
  <c r="U9" i="2"/>
  <c r="W9" i="2"/>
  <c r="E24" i="2"/>
  <c r="E23" i="2" s="1"/>
  <c r="D24" i="2"/>
  <c r="D23" i="2" s="1"/>
  <c r="E12" i="2"/>
  <c r="G27" i="2"/>
  <c r="B25" i="2"/>
  <c r="B21" i="2"/>
  <c r="C25" i="2"/>
  <c r="C21" i="2"/>
  <c r="D98" i="2" l="1"/>
  <c r="D27" i="2"/>
  <c r="C28" i="2"/>
  <c r="C27" i="2" s="1"/>
  <c r="E27" i="2"/>
  <c r="E275" i="2"/>
  <c r="C301" i="2"/>
  <c r="C299" i="2" s="1"/>
  <c r="C276" i="2"/>
  <c r="C275" i="2" s="1"/>
  <c r="B276" i="2"/>
  <c r="B275" i="2" s="1"/>
  <c r="D66" i="2"/>
  <c r="B66" i="2"/>
  <c r="C66" i="2"/>
  <c r="E66" i="2"/>
  <c r="B87" i="2"/>
  <c r="B86" i="2" s="1"/>
  <c r="D86" i="2"/>
  <c r="E86" i="2"/>
  <c r="B165" i="2"/>
  <c r="B163" i="2" s="1"/>
  <c r="D11" i="2"/>
  <c r="E11" i="2"/>
  <c r="B27" i="2"/>
  <c r="G9" i="2"/>
  <c r="E9" i="2" s="1"/>
  <c r="C9" i="2" s="1"/>
  <c r="W15" i="2"/>
  <c r="W7" i="2" s="1"/>
  <c r="U8" i="2"/>
  <c r="U15" i="2"/>
  <c r="U7" i="2" s="1"/>
  <c r="Q15" i="2"/>
  <c r="Q7" i="2" s="1"/>
  <c r="Q8" i="2"/>
  <c r="O8" i="2"/>
  <c r="O15" i="2"/>
  <c r="O7" i="2" s="1"/>
  <c r="M15" i="2"/>
  <c r="M7" i="2" s="1"/>
  <c r="M8" i="2"/>
  <c r="I8" i="2"/>
  <c r="I15" i="2"/>
  <c r="I7" i="2" s="1"/>
  <c r="G15" i="2"/>
  <c r="G7" i="2" s="1"/>
  <c r="G8" i="2"/>
  <c r="B17" i="2"/>
  <c r="F9" i="2"/>
  <c r="D9" i="2" s="1"/>
  <c r="B9" i="2" s="1"/>
  <c r="V15" i="2"/>
  <c r="V7" i="2" s="1"/>
  <c r="V8" i="2"/>
  <c r="T15" i="2"/>
  <c r="T7" i="2" s="1"/>
  <c r="T8" i="2"/>
  <c r="P15" i="2"/>
  <c r="P7" i="2" s="1"/>
  <c r="P8" i="2"/>
  <c r="N15" i="2"/>
  <c r="N7" i="2" s="1"/>
  <c r="N8" i="2"/>
  <c r="L15" i="2"/>
  <c r="L7" i="2" s="1"/>
  <c r="L8" i="2"/>
  <c r="H15" i="2"/>
  <c r="H7" i="2" s="1"/>
  <c r="H8" i="2"/>
  <c r="F15" i="2"/>
  <c r="F7" i="2" s="1"/>
  <c r="F8" i="2"/>
  <c r="C20" i="2"/>
  <c r="C19" i="2" s="1"/>
  <c r="C24" i="2"/>
  <c r="C23" i="2" s="1"/>
  <c r="B20" i="2"/>
  <c r="B19" i="2" s="1"/>
  <c r="B24" i="2"/>
  <c r="B23" i="2" s="1"/>
  <c r="C17" i="2"/>
  <c r="C13" i="2"/>
  <c r="C12" i="2"/>
  <c r="B13" i="2"/>
  <c r="B12" i="2"/>
  <c r="E15" i="2" l="1"/>
  <c r="D15" i="2"/>
  <c r="E8" i="2"/>
  <c r="C8" i="2" s="1"/>
  <c r="C7" i="2" s="1"/>
  <c r="D8" i="2"/>
  <c r="B11" i="2"/>
  <c r="C11" i="2"/>
  <c r="C16" i="2"/>
  <c r="C15" i="2" s="1"/>
  <c r="B16" i="2"/>
  <c r="B15" i="2" s="1"/>
  <c r="D7" i="2" l="1"/>
  <c r="B8" i="2"/>
  <c r="B7" i="2" s="1"/>
  <c r="E7" i="2"/>
</calcChain>
</file>

<file path=xl/sharedStrings.xml><?xml version="1.0" encoding="utf-8"?>
<sst xmlns="http://schemas.openxmlformats.org/spreadsheetml/2006/main" count="265" uniqueCount="53">
  <si>
    <t>Total</t>
  </si>
  <si>
    <t>Unit</t>
  </si>
  <si>
    <t>New</t>
  </si>
  <si>
    <t>Cont</t>
  </si>
  <si>
    <t>Dentistry</t>
  </si>
  <si>
    <t>Education</t>
  </si>
  <si>
    <t xml:space="preserve">Engineering </t>
  </si>
  <si>
    <t xml:space="preserve">Rackham Graduate </t>
  </si>
  <si>
    <t>Information</t>
  </si>
  <si>
    <t>Kinesiology</t>
  </si>
  <si>
    <t>Law</t>
  </si>
  <si>
    <t>Medicine</t>
  </si>
  <si>
    <t>Nursing</t>
  </si>
  <si>
    <t>Pharmacy</t>
  </si>
  <si>
    <t>Public Health</t>
  </si>
  <si>
    <t>Public Policy</t>
  </si>
  <si>
    <t>Social Work</t>
  </si>
  <si>
    <t>Female</t>
  </si>
  <si>
    <t>Male</t>
  </si>
  <si>
    <t>New and Continuing Undergraduate and Graduate Enrollment by Ethnicity, Gender and School/College</t>
  </si>
  <si>
    <t>Note:  1. (a) Undergraduates:  "New"  includes new freshmen, transfers, readmits to a different unit, and for units accepting primarily advanced students</t>
  </si>
  <si>
    <t>Arch &amp; Urban Plan</t>
  </si>
  <si>
    <t>L S &amp; A</t>
  </si>
  <si>
    <t>Nat Res &amp; Envir</t>
  </si>
  <si>
    <t xml:space="preserve"> Grand Total </t>
  </si>
  <si>
    <t>Unknown</t>
  </si>
  <si>
    <t xml:space="preserve"> White</t>
  </si>
  <si>
    <t>Asian</t>
  </si>
  <si>
    <t>Black</t>
  </si>
  <si>
    <t>Hispanic</t>
  </si>
  <si>
    <t>Native American</t>
  </si>
  <si>
    <t>Two or More</t>
  </si>
  <si>
    <t>U.S. Cit and Perm. Residents</t>
  </si>
  <si>
    <t>Non-Resident Alien</t>
  </si>
  <si>
    <t>Undergraduate</t>
  </si>
  <si>
    <t>Rackham</t>
  </si>
  <si>
    <t>Non-Rackham</t>
  </si>
  <si>
    <t>Grad-Professional</t>
  </si>
  <si>
    <t xml:space="preserve"> (Architecture and Urban Planning, Business Administration, Dental Hygiene, Education and Pharmacy), intra-university transfers.</t>
  </si>
  <si>
    <t>(b) Graduates:  "New" includes transfers from other institutions, readmits to a different unit, and intra-university transfers; does not include students enrolling in certain</t>
  </si>
  <si>
    <t xml:space="preserve"> Non-Rackham graduate programs who were enrolled in that program as an undergraduate.</t>
  </si>
  <si>
    <t>2. Pages 1-6 exclude postgraduate medicine and visiting scholars.  These groups are shown on page 7.</t>
  </si>
  <si>
    <t>3. Nonresident aliens are not included in the ethnicity breakdown.</t>
  </si>
  <si>
    <t>Hawaiian</t>
  </si>
  <si>
    <t>Intercollege Pgms</t>
  </si>
  <si>
    <t xml:space="preserve"> The University of Michigan—Ann Arbor</t>
  </si>
  <si>
    <t>Ross School of Business</t>
  </si>
  <si>
    <t>Stamps School of Art &amp; Design</t>
  </si>
  <si>
    <t>Business Admin &amp; Engineering</t>
  </si>
  <si>
    <t>Information &amp; Public Health</t>
  </si>
  <si>
    <t>Music, Theatre &amp; Dance</t>
  </si>
  <si>
    <t>Art &amp; Des &amp; Mus, Theat &amp; Dance</t>
  </si>
  <si>
    <t>Fall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</si>
</sst>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name val="Geneva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2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2" xfId="0" applyFont="1" applyBorder="1"/>
    <xf numFmtId="0" fontId="1" fillId="2" borderId="0" xfId="0" applyFont="1" applyFill="1"/>
    <xf numFmtId="0" fontId="1" fillId="0" borderId="0" xfId="0" applyFont="1" applyBorder="1"/>
    <xf numFmtId="0" fontId="1" fillId="2" borderId="1" xfId="0" applyFont="1" applyFill="1" applyBorder="1"/>
    <xf numFmtId="0" fontId="2" fillId="0" borderId="0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9"/>
  <sheetViews>
    <sheetView tabSelected="1" topLeftCell="B1" workbookViewId="0">
      <pane ySplit="6" topLeftCell="A133" activePane="bottomLeft" state="frozen"/>
      <selection pane="bottomLeft" activeCell="X146" sqref="X146"/>
    </sheetView>
  </sheetViews>
  <sheetFormatPr defaultRowHeight="12.75"/>
  <cols>
    <col min="1" max="1" width="26.140625" style="1" customWidth="1"/>
    <col min="2" max="2" width="6" style="1" bestFit="1" customWidth="1"/>
    <col min="3" max="3" width="6.5703125" style="1" customWidth="1"/>
    <col min="4" max="4" width="6" style="1" bestFit="1" customWidth="1"/>
    <col min="5" max="5" width="8.85546875" style="1" customWidth="1"/>
    <col min="6" max="6" width="5" style="1" bestFit="1" customWidth="1"/>
    <col min="7" max="7" width="5.42578125" style="1" bestFit="1" customWidth="1"/>
    <col min="8" max="8" width="5" style="1" bestFit="1" customWidth="1"/>
    <col min="9" max="9" width="5.28515625" style="1" bestFit="1" customWidth="1"/>
    <col min="10" max="10" width="4.28515625" style="1" bestFit="1" customWidth="1"/>
    <col min="11" max="11" width="8.5703125" style="1" bestFit="1" customWidth="1"/>
    <col min="12" max="12" width="4.7109375" style="1" customWidth="1"/>
    <col min="13" max="13" width="8" style="1" bestFit="1" customWidth="1"/>
    <col min="14" max="14" width="4.28515625" style="1" bestFit="1" customWidth="1"/>
    <col min="15" max="15" width="8.42578125" style="1" bestFit="1" customWidth="1"/>
    <col min="16" max="16" width="5.85546875" style="1" customWidth="1"/>
    <col min="17" max="17" width="6" style="1" customWidth="1"/>
    <col min="18" max="18" width="4.28515625" style="1" bestFit="1" customWidth="1"/>
    <col min="19" max="19" width="5.140625" style="1" customWidth="1"/>
    <col min="20" max="20" width="4.7109375" style="1" customWidth="1"/>
    <col min="21" max="21" width="8" style="1" customWidth="1"/>
    <col min="22" max="22" width="5" style="1" customWidth="1"/>
    <col min="23" max="23" width="7.7109375" style="1" bestFit="1" customWidth="1"/>
    <col min="24" max="16384" width="9.140625" style="1"/>
  </cols>
  <sheetData>
    <row r="1" spans="1:23">
      <c r="L1" s="7" t="s">
        <v>45</v>
      </c>
    </row>
    <row r="2" spans="1:23">
      <c r="L2" s="7" t="s">
        <v>19</v>
      </c>
    </row>
    <row r="3" spans="1:23">
      <c r="L3" s="7" t="s">
        <v>52</v>
      </c>
    </row>
    <row r="5" spans="1:23" s="4" customFormat="1" ht="38.25">
      <c r="A5" s="3" t="s">
        <v>1</v>
      </c>
      <c r="C5" s="4" t="s">
        <v>24</v>
      </c>
      <c r="E5" s="4" t="s">
        <v>32</v>
      </c>
      <c r="G5" s="4" t="s">
        <v>27</v>
      </c>
      <c r="I5" s="4" t="s">
        <v>28</v>
      </c>
      <c r="K5" s="4" t="s">
        <v>43</v>
      </c>
      <c r="M5" s="4" t="s">
        <v>29</v>
      </c>
      <c r="O5" s="4" t="s">
        <v>30</v>
      </c>
      <c r="Q5" s="4" t="s">
        <v>26</v>
      </c>
      <c r="S5" s="4" t="s">
        <v>31</v>
      </c>
      <c r="U5" s="4" t="s">
        <v>25</v>
      </c>
      <c r="W5" s="4" t="s">
        <v>33</v>
      </c>
    </row>
    <row r="6" spans="1:23" s="2" customFormat="1">
      <c r="B6" s="2" t="s">
        <v>2</v>
      </c>
      <c r="C6" s="2" t="s">
        <v>3</v>
      </c>
      <c r="D6" s="2" t="s">
        <v>2</v>
      </c>
      <c r="E6" s="2" t="s">
        <v>3</v>
      </c>
      <c r="F6" s="2" t="s">
        <v>2</v>
      </c>
      <c r="G6" s="2" t="s">
        <v>3</v>
      </c>
      <c r="H6" s="2" t="s">
        <v>2</v>
      </c>
      <c r="I6" s="2" t="s">
        <v>3</v>
      </c>
      <c r="J6" s="2" t="s">
        <v>2</v>
      </c>
      <c r="K6" s="2" t="s">
        <v>3</v>
      </c>
      <c r="L6" s="2" t="s">
        <v>2</v>
      </c>
      <c r="M6" s="2" t="s">
        <v>3</v>
      </c>
      <c r="N6" s="2" t="s">
        <v>2</v>
      </c>
      <c r="O6" s="2" t="s">
        <v>3</v>
      </c>
      <c r="P6" s="2" t="s">
        <v>2</v>
      </c>
      <c r="Q6" s="2" t="s">
        <v>3</v>
      </c>
      <c r="R6" s="2" t="s">
        <v>2</v>
      </c>
      <c r="S6" s="2" t="s">
        <v>3</v>
      </c>
      <c r="T6" s="2" t="s">
        <v>2</v>
      </c>
      <c r="U6" s="2" t="s">
        <v>3</v>
      </c>
      <c r="V6" s="2" t="s">
        <v>2</v>
      </c>
      <c r="W6" s="2" t="s">
        <v>3</v>
      </c>
    </row>
    <row r="7" spans="1:23">
      <c r="A7" s="1" t="s">
        <v>0</v>
      </c>
      <c r="B7" s="1">
        <f>SUM(B8:B9)</f>
        <v>11980</v>
      </c>
      <c r="C7" s="1">
        <f>SUM(C8:C9)</f>
        <v>31730</v>
      </c>
      <c r="D7" s="1">
        <f>SUM(D8:D9)</f>
        <v>10016</v>
      </c>
      <c r="E7" s="1">
        <f>SUM(E8:E9)</f>
        <v>27698</v>
      </c>
      <c r="F7" s="1">
        <f>F11+F15+F19+F23</f>
        <v>1223</v>
      </c>
      <c r="G7" s="1">
        <f t="shared" ref="G7:V7" si="0">G11+G15+G19+G23</f>
        <v>3711</v>
      </c>
      <c r="H7" s="1">
        <f t="shared" si="0"/>
        <v>473</v>
      </c>
      <c r="I7" s="1">
        <f t="shared" si="0"/>
        <v>1343</v>
      </c>
      <c r="J7" s="1">
        <f t="shared" si="0"/>
        <v>9</v>
      </c>
      <c r="K7" s="1">
        <f t="shared" si="0"/>
        <v>12</v>
      </c>
      <c r="L7" s="1">
        <f t="shared" si="0"/>
        <v>546</v>
      </c>
      <c r="M7" s="1">
        <f t="shared" si="0"/>
        <v>1330</v>
      </c>
      <c r="N7" s="1">
        <f t="shared" si="0"/>
        <v>25</v>
      </c>
      <c r="O7" s="1">
        <f t="shared" si="0"/>
        <v>51</v>
      </c>
      <c r="P7" s="1">
        <f t="shared" si="0"/>
        <v>6451</v>
      </c>
      <c r="Q7" s="1">
        <f t="shared" si="0"/>
        <v>18658</v>
      </c>
      <c r="R7" s="1">
        <f t="shared" si="0"/>
        <v>347</v>
      </c>
      <c r="S7" s="1">
        <f t="shared" si="0"/>
        <v>900</v>
      </c>
      <c r="T7" s="1">
        <f t="shared" si="0"/>
        <v>942</v>
      </c>
      <c r="U7" s="1">
        <f t="shared" si="0"/>
        <v>1693</v>
      </c>
      <c r="V7" s="1">
        <f t="shared" si="0"/>
        <v>1964</v>
      </c>
      <c r="W7" s="1">
        <f>W11+W15+W19+W23</f>
        <v>4032</v>
      </c>
    </row>
    <row r="8" spans="1:23">
      <c r="A8" s="1" t="s">
        <v>17</v>
      </c>
      <c r="B8" s="1">
        <f>D8+V8</f>
        <v>5875</v>
      </c>
      <c r="C8" s="1">
        <f>E8+W8</f>
        <v>15005</v>
      </c>
      <c r="D8" s="1">
        <f>SUM(F8,H8,L8,N8,P8,R8,T8,J8)</f>
        <v>5109</v>
      </c>
      <c r="E8" s="1">
        <f t="shared" ref="E8:E25" si="1">SUM(G8,I8,M8,O8,Q8,S8,U8,K8)</f>
        <v>13496</v>
      </c>
      <c r="F8" s="1">
        <f t="shared" ref="F8:W9" si="2">SUM(F12+F16+F20+F24)</f>
        <v>601</v>
      </c>
      <c r="G8" s="1">
        <f t="shared" si="2"/>
        <v>1716</v>
      </c>
      <c r="H8" s="1">
        <f t="shared" si="2"/>
        <v>277</v>
      </c>
      <c r="I8" s="1">
        <f t="shared" si="2"/>
        <v>785</v>
      </c>
      <c r="J8" s="1">
        <f t="shared" si="2"/>
        <v>4</v>
      </c>
      <c r="K8" s="1">
        <f t="shared" si="2"/>
        <v>3</v>
      </c>
      <c r="L8" s="1">
        <f t="shared" si="2"/>
        <v>268</v>
      </c>
      <c r="M8" s="1">
        <f t="shared" si="2"/>
        <v>682</v>
      </c>
      <c r="N8" s="1">
        <f t="shared" si="2"/>
        <v>15</v>
      </c>
      <c r="O8" s="1">
        <f t="shared" si="2"/>
        <v>25</v>
      </c>
      <c r="P8" s="1">
        <f t="shared" si="2"/>
        <v>3313</v>
      </c>
      <c r="Q8" s="1">
        <f t="shared" si="2"/>
        <v>9018</v>
      </c>
      <c r="R8" s="1">
        <f t="shared" si="2"/>
        <v>207</v>
      </c>
      <c r="S8" s="1">
        <f t="shared" si="2"/>
        <v>464</v>
      </c>
      <c r="T8" s="1">
        <f t="shared" si="2"/>
        <v>424</v>
      </c>
      <c r="U8" s="1">
        <f t="shared" si="2"/>
        <v>803</v>
      </c>
      <c r="V8" s="1">
        <f t="shared" si="2"/>
        <v>766</v>
      </c>
      <c r="W8" s="1">
        <f t="shared" si="2"/>
        <v>1509</v>
      </c>
    </row>
    <row r="9" spans="1:23">
      <c r="A9" s="1" t="s">
        <v>18</v>
      </c>
      <c r="B9" s="1">
        <f>D9+V9</f>
        <v>6105</v>
      </c>
      <c r="C9" s="1">
        <f>E9+W9</f>
        <v>16725</v>
      </c>
      <c r="D9" s="1">
        <f t="shared" ref="D9:D13" si="3">SUM(F9,H9,L9,N9,P9,R9,T9,J9)</f>
        <v>4907</v>
      </c>
      <c r="E9" s="1">
        <f t="shared" si="1"/>
        <v>14202</v>
      </c>
      <c r="F9" s="1">
        <f t="shared" si="2"/>
        <v>622</v>
      </c>
      <c r="G9" s="1">
        <f t="shared" si="2"/>
        <v>1995</v>
      </c>
      <c r="H9" s="1">
        <f t="shared" si="2"/>
        <v>196</v>
      </c>
      <c r="I9" s="1">
        <f t="shared" si="2"/>
        <v>558</v>
      </c>
      <c r="J9" s="1">
        <f t="shared" si="2"/>
        <v>5</v>
      </c>
      <c r="K9" s="1">
        <f t="shared" si="2"/>
        <v>9</v>
      </c>
      <c r="L9" s="1">
        <f t="shared" si="2"/>
        <v>278</v>
      </c>
      <c r="M9" s="1">
        <f t="shared" si="2"/>
        <v>648</v>
      </c>
      <c r="N9" s="1">
        <f>SUM(N13+N17+N21+N25)</f>
        <v>10</v>
      </c>
      <c r="O9" s="1">
        <f t="shared" si="2"/>
        <v>26</v>
      </c>
      <c r="P9" s="1">
        <f t="shared" si="2"/>
        <v>3138</v>
      </c>
      <c r="Q9" s="1">
        <f t="shared" si="2"/>
        <v>9640</v>
      </c>
      <c r="R9" s="1">
        <f t="shared" si="2"/>
        <v>140</v>
      </c>
      <c r="S9" s="1">
        <f t="shared" si="2"/>
        <v>436</v>
      </c>
      <c r="T9" s="1">
        <f t="shared" si="2"/>
        <v>518</v>
      </c>
      <c r="U9" s="1">
        <f t="shared" si="2"/>
        <v>890</v>
      </c>
      <c r="V9" s="1">
        <f>SUM(V13+V17+V21+V25)</f>
        <v>1198</v>
      </c>
      <c r="W9" s="1">
        <f>SUM(W13+W17+W21+W25)</f>
        <v>2523</v>
      </c>
    </row>
    <row r="11" spans="1:23">
      <c r="A11" s="1" t="s">
        <v>34</v>
      </c>
      <c r="B11" s="1">
        <f>B12+B13</f>
        <v>7301</v>
      </c>
      <c r="C11" s="1">
        <f>C12+C13</f>
        <v>20982</v>
      </c>
      <c r="D11" s="1">
        <f>SUM(D12:D13)</f>
        <v>6628</v>
      </c>
      <c r="E11" s="1">
        <f>SUM(E12:E13)</f>
        <v>19701</v>
      </c>
      <c r="F11" s="1">
        <f>F12+F13</f>
        <v>832</v>
      </c>
      <c r="G11" s="1">
        <f t="shared" ref="G11:W11" si="4">G12+G13</f>
        <v>2621</v>
      </c>
      <c r="H11" s="1">
        <f t="shared" si="4"/>
        <v>274</v>
      </c>
      <c r="I11" s="1">
        <f t="shared" si="4"/>
        <v>952</v>
      </c>
      <c r="J11" s="1">
        <f t="shared" si="4"/>
        <v>3</v>
      </c>
      <c r="K11" s="1">
        <f t="shared" si="4"/>
        <v>7</v>
      </c>
      <c r="L11" s="1">
        <f t="shared" si="4"/>
        <v>322</v>
      </c>
      <c r="M11" s="1">
        <f t="shared" si="4"/>
        <v>842</v>
      </c>
      <c r="N11" s="1">
        <f t="shared" si="4"/>
        <v>12</v>
      </c>
      <c r="O11" s="1">
        <f t="shared" si="4"/>
        <v>32</v>
      </c>
      <c r="P11" s="1">
        <f t="shared" si="4"/>
        <v>4339</v>
      </c>
      <c r="Q11" s="1">
        <f t="shared" si="4"/>
        <v>13333</v>
      </c>
      <c r="R11" s="1">
        <f t="shared" si="4"/>
        <v>232</v>
      </c>
      <c r="S11" s="1">
        <f t="shared" si="4"/>
        <v>640</v>
      </c>
      <c r="T11" s="1">
        <f t="shared" si="4"/>
        <v>614</v>
      </c>
      <c r="U11" s="1">
        <f t="shared" si="4"/>
        <v>1274</v>
      </c>
      <c r="V11" s="1">
        <f t="shared" si="4"/>
        <v>673</v>
      </c>
      <c r="W11" s="1">
        <f t="shared" si="4"/>
        <v>1281</v>
      </c>
    </row>
    <row r="12" spans="1:23">
      <c r="A12" s="1" t="s">
        <v>17</v>
      </c>
      <c r="B12" s="1">
        <f>D12+V12</f>
        <v>3651</v>
      </c>
      <c r="C12" s="1">
        <f>E12+W12</f>
        <v>10225</v>
      </c>
      <c r="D12" s="1">
        <f t="shared" si="3"/>
        <v>3377</v>
      </c>
      <c r="E12" s="1">
        <f t="shared" si="1"/>
        <v>9677</v>
      </c>
      <c r="F12" s="1">
        <f t="shared" ref="F12:U12" si="5">F32+F304+F280+F71+F268+F91+F103+F151+F168+F193+F209+F221+F240+F48+F56</f>
        <v>404</v>
      </c>
      <c r="G12" s="1">
        <f t="shared" si="5"/>
        <v>1176</v>
      </c>
      <c r="H12" s="1">
        <f t="shared" si="5"/>
        <v>153</v>
      </c>
      <c r="I12" s="1">
        <f t="shared" si="5"/>
        <v>547</v>
      </c>
      <c r="J12" s="1">
        <f t="shared" si="5"/>
        <v>2</v>
      </c>
      <c r="K12" s="1">
        <f t="shared" si="5"/>
        <v>1</v>
      </c>
      <c r="L12" s="1">
        <f t="shared" si="5"/>
        <v>158</v>
      </c>
      <c r="M12" s="1">
        <f t="shared" si="5"/>
        <v>435</v>
      </c>
      <c r="N12" s="1">
        <f t="shared" si="5"/>
        <v>7</v>
      </c>
      <c r="O12" s="1">
        <f t="shared" si="5"/>
        <v>18</v>
      </c>
      <c r="P12" s="1">
        <f t="shared" si="5"/>
        <v>2221</v>
      </c>
      <c r="Q12" s="1">
        <f t="shared" si="5"/>
        <v>6523</v>
      </c>
      <c r="R12" s="1">
        <f t="shared" si="5"/>
        <v>140</v>
      </c>
      <c r="S12" s="1">
        <f t="shared" si="5"/>
        <v>340</v>
      </c>
      <c r="T12" s="1">
        <f t="shared" si="5"/>
        <v>292</v>
      </c>
      <c r="U12" s="1">
        <f t="shared" si="5"/>
        <v>637</v>
      </c>
      <c r="V12" s="1">
        <f>V32+V304+V280+V71+V268+V91+V103+V151+V168+V193+V209+V221+V240</f>
        <v>274</v>
      </c>
      <c r="W12" s="1">
        <f>W32+W304+W280+W71+W268+W91+W103+W151+W168+W193+W209+W221+W240</f>
        <v>548</v>
      </c>
    </row>
    <row r="13" spans="1:23">
      <c r="A13" s="1" t="s">
        <v>18</v>
      </c>
      <c r="B13" s="1">
        <f>D13+V13</f>
        <v>3650</v>
      </c>
      <c r="C13" s="1">
        <f>E13+W13</f>
        <v>10757</v>
      </c>
      <c r="D13" s="1">
        <f t="shared" si="3"/>
        <v>3251</v>
      </c>
      <c r="E13" s="1">
        <f t="shared" si="1"/>
        <v>10024</v>
      </c>
      <c r="F13" s="1">
        <f t="shared" ref="F13:U13" si="6">F33+F305+F281+F72+F269+F92+F104+F152+F169+F194+F210+F222+F241+F49+F57</f>
        <v>428</v>
      </c>
      <c r="G13" s="1">
        <f t="shared" si="6"/>
        <v>1445</v>
      </c>
      <c r="H13" s="1">
        <f t="shared" si="6"/>
        <v>121</v>
      </c>
      <c r="I13" s="1">
        <f t="shared" si="6"/>
        <v>405</v>
      </c>
      <c r="J13" s="1">
        <f t="shared" si="6"/>
        <v>1</v>
      </c>
      <c r="K13" s="1">
        <f t="shared" si="6"/>
        <v>6</v>
      </c>
      <c r="L13" s="1">
        <f t="shared" si="6"/>
        <v>164</v>
      </c>
      <c r="M13" s="1">
        <f t="shared" si="6"/>
        <v>407</v>
      </c>
      <c r="N13" s="1">
        <f t="shared" si="6"/>
        <v>5</v>
      </c>
      <c r="O13" s="1">
        <f t="shared" si="6"/>
        <v>14</v>
      </c>
      <c r="P13" s="1">
        <f t="shared" si="6"/>
        <v>2118</v>
      </c>
      <c r="Q13" s="1">
        <f t="shared" si="6"/>
        <v>6810</v>
      </c>
      <c r="R13" s="1">
        <f t="shared" si="6"/>
        <v>92</v>
      </c>
      <c r="S13" s="1">
        <f t="shared" si="6"/>
        <v>300</v>
      </c>
      <c r="T13" s="1">
        <f t="shared" si="6"/>
        <v>322</v>
      </c>
      <c r="U13" s="1">
        <f t="shared" si="6"/>
        <v>637</v>
      </c>
      <c r="V13" s="1">
        <f>V33+V305+V281+V72+V92+V104+V152+V169+V194+V210+V222+V269+V241</f>
        <v>399</v>
      </c>
      <c r="W13" s="1">
        <f>W33+W305+W281+W72+W92+W104+W152+W169+W194+W210+W222+W269+W241</f>
        <v>733</v>
      </c>
    </row>
    <row r="15" spans="1:23">
      <c r="A15" s="1" t="s">
        <v>35</v>
      </c>
      <c r="B15" s="1">
        <f>B16+B17</f>
        <v>1931</v>
      </c>
      <c r="C15" s="1">
        <f>C16+C17</f>
        <v>6355</v>
      </c>
      <c r="D15" s="1">
        <f>SUM(D16:D17)</f>
        <v>1152</v>
      </c>
      <c r="E15" s="1">
        <f>SUM(E16:E17)</f>
        <v>4201</v>
      </c>
      <c r="F15" s="1">
        <f t="shared" ref="F15:W15" si="7">F16+F17</f>
        <v>100</v>
      </c>
      <c r="G15" s="1">
        <f t="shared" si="7"/>
        <v>465</v>
      </c>
      <c r="H15" s="1">
        <f t="shared" si="7"/>
        <v>63</v>
      </c>
      <c r="I15" s="1">
        <f t="shared" si="7"/>
        <v>203</v>
      </c>
      <c r="J15" s="1">
        <f t="shared" si="7"/>
        <v>4</v>
      </c>
      <c r="K15" s="1">
        <f t="shared" si="7"/>
        <v>3</v>
      </c>
      <c r="L15" s="1">
        <f t="shared" si="7"/>
        <v>103</v>
      </c>
      <c r="M15" s="1">
        <f t="shared" si="7"/>
        <v>302</v>
      </c>
      <c r="N15" s="1">
        <f t="shared" si="7"/>
        <v>5</v>
      </c>
      <c r="O15" s="1">
        <f t="shared" si="7"/>
        <v>11</v>
      </c>
      <c r="P15" s="1">
        <f t="shared" si="7"/>
        <v>740</v>
      </c>
      <c r="Q15" s="1">
        <f t="shared" si="7"/>
        <v>2976</v>
      </c>
      <c r="R15" s="1">
        <f t="shared" si="7"/>
        <v>50</v>
      </c>
      <c r="S15" s="1">
        <f t="shared" si="7"/>
        <v>135</v>
      </c>
      <c r="T15" s="1">
        <f t="shared" si="7"/>
        <v>87</v>
      </c>
      <c r="U15" s="1">
        <f t="shared" si="7"/>
        <v>106</v>
      </c>
      <c r="V15" s="1">
        <f t="shared" si="7"/>
        <v>779</v>
      </c>
      <c r="W15" s="1">
        <f t="shared" si="7"/>
        <v>2154</v>
      </c>
    </row>
    <row r="16" spans="1:23">
      <c r="A16" s="1" t="s">
        <v>17</v>
      </c>
      <c r="B16" s="1">
        <f>D16+V16</f>
        <v>876</v>
      </c>
      <c r="C16" s="1">
        <f>E16+W16</f>
        <v>2760</v>
      </c>
      <c r="D16" s="1">
        <f>SUM(F16,H16,L16,N16,P16,R16,T16,J16)</f>
        <v>604</v>
      </c>
      <c r="E16" s="1">
        <f>SUM(G16,I16,M16,O16,Q16,S16,U16,K16)</f>
        <v>2005</v>
      </c>
      <c r="F16" s="1">
        <f t="shared" ref="F16:W16" si="8">F36+F308+F284+F75+F95+F107+F119+F127+F155+F172+F181+F197+F272+F213+F225+F244+F256+F59+F139</f>
        <v>56</v>
      </c>
      <c r="G16" s="1">
        <f t="shared" si="8"/>
        <v>219</v>
      </c>
      <c r="H16" s="1">
        <f t="shared" si="8"/>
        <v>38</v>
      </c>
      <c r="I16" s="1">
        <f t="shared" si="8"/>
        <v>125</v>
      </c>
      <c r="J16" s="1">
        <f t="shared" si="8"/>
        <v>2</v>
      </c>
      <c r="K16" s="1">
        <f t="shared" si="8"/>
        <v>2</v>
      </c>
      <c r="L16" s="1">
        <f t="shared" si="8"/>
        <v>50</v>
      </c>
      <c r="M16" s="1">
        <f t="shared" si="8"/>
        <v>153</v>
      </c>
      <c r="N16" s="1">
        <f t="shared" si="8"/>
        <v>5</v>
      </c>
      <c r="O16" s="1">
        <f t="shared" si="8"/>
        <v>4</v>
      </c>
      <c r="P16" s="1">
        <f t="shared" si="8"/>
        <v>388</v>
      </c>
      <c r="Q16" s="1">
        <f t="shared" si="8"/>
        <v>1400</v>
      </c>
      <c r="R16" s="1">
        <f t="shared" si="8"/>
        <v>28</v>
      </c>
      <c r="S16" s="1">
        <f t="shared" si="8"/>
        <v>60</v>
      </c>
      <c r="T16" s="1">
        <f t="shared" si="8"/>
        <v>37</v>
      </c>
      <c r="U16" s="1">
        <f t="shared" si="8"/>
        <v>42</v>
      </c>
      <c r="V16" s="1">
        <f t="shared" si="8"/>
        <v>272</v>
      </c>
      <c r="W16" s="1">
        <f t="shared" si="8"/>
        <v>755</v>
      </c>
    </row>
    <row r="17" spans="1:23">
      <c r="A17" s="1" t="s">
        <v>18</v>
      </c>
      <c r="B17" s="1">
        <f>D17+V17</f>
        <v>1055</v>
      </c>
      <c r="C17" s="1">
        <f>E17+W17</f>
        <v>3595</v>
      </c>
      <c r="D17" s="1">
        <f>SUM(F17,H17,L17,N17,P17,R17,T17,J17)</f>
        <v>548</v>
      </c>
      <c r="E17" s="1">
        <f>SUM(G17,I17,M17,O17,Q17,S17,U17,K17)</f>
        <v>2196</v>
      </c>
      <c r="F17" s="1">
        <f t="shared" ref="F17:W17" si="9">F37+F309+F285+F76+F96+F108+F120+F128+F156+F173+F182+F198+F273+F214+F226+F245+F257+F60+F140</f>
        <v>44</v>
      </c>
      <c r="G17" s="1">
        <f t="shared" si="9"/>
        <v>246</v>
      </c>
      <c r="H17" s="1">
        <f t="shared" si="9"/>
        <v>25</v>
      </c>
      <c r="I17" s="1">
        <f t="shared" si="9"/>
        <v>78</v>
      </c>
      <c r="J17" s="1">
        <f t="shared" si="9"/>
        <v>2</v>
      </c>
      <c r="K17" s="1">
        <f t="shared" si="9"/>
        <v>1</v>
      </c>
      <c r="L17" s="1">
        <f t="shared" si="9"/>
        <v>53</v>
      </c>
      <c r="M17" s="1">
        <f t="shared" si="9"/>
        <v>149</v>
      </c>
      <c r="N17" s="1">
        <f t="shared" si="9"/>
        <v>0</v>
      </c>
      <c r="O17" s="1">
        <f t="shared" si="9"/>
        <v>7</v>
      </c>
      <c r="P17" s="1">
        <f t="shared" si="9"/>
        <v>352</v>
      </c>
      <c r="Q17" s="1">
        <f t="shared" si="9"/>
        <v>1576</v>
      </c>
      <c r="R17" s="1">
        <f t="shared" si="9"/>
        <v>22</v>
      </c>
      <c r="S17" s="1">
        <f t="shared" si="9"/>
        <v>75</v>
      </c>
      <c r="T17" s="1">
        <f t="shared" si="9"/>
        <v>50</v>
      </c>
      <c r="U17" s="1">
        <f t="shared" si="9"/>
        <v>64</v>
      </c>
      <c r="V17" s="1">
        <f t="shared" si="9"/>
        <v>507</v>
      </c>
      <c r="W17" s="1">
        <f t="shared" si="9"/>
        <v>1399</v>
      </c>
    </row>
    <row r="19" spans="1:23">
      <c r="A19" s="1" t="s">
        <v>36</v>
      </c>
      <c r="B19" s="1">
        <f>B20+B21</f>
        <v>2001</v>
      </c>
      <c r="C19" s="1">
        <f>C20+C21</f>
        <v>2437</v>
      </c>
      <c r="D19" s="1">
        <f>SUM(D20:D21)</f>
        <v>1553</v>
      </c>
      <c r="E19" s="1">
        <f>SUM(E20:E21)</f>
        <v>1890</v>
      </c>
      <c r="F19" s="1">
        <f t="shared" ref="F19:W19" si="10">F20+F21</f>
        <v>213</v>
      </c>
      <c r="G19" s="1">
        <f t="shared" si="10"/>
        <v>284</v>
      </c>
      <c r="H19" s="1">
        <f t="shared" si="10"/>
        <v>116</v>
      </c>
      <c r="I19" s="1">
        <f t="shared" si="10"/>
        <v>113</v>
      </c>
      <c r="J19" s="1">
        <f t="shared" si="10"/>
        <v>2</v>
      </c>
      <c r="K19" s="1">
        <f t="shared" si="10"/>
        <v>2</v>
      </c>
      <c r="L19" s="1">
        <f t="shared" ref="L19:M19" si="11">L20+L21</f>
        <v>103</v>
      </c>
      <c r="M19" s="1">
        <f t="shared" si="11"/>
        <v>114</v>
      </c>
      <c r="N19" s="1">
        <f t="shared" si="10"/>
        <v>6</v>
      </c>
      <c r="O19" s="1">
        <f t="shared" si="10"/>
        <v>3</v>
      </c>
      <c r="P19" s="1">
        <f t="shared" si="10"/>
        <v>960</v>
      </c>
      <c r="Q19" s="1">
        <f t="shared" si="10"/>
        <v>1147</v>
      </c>
      <c r="R19" s="1">
        <f t="shared" si="10"/>
        <v>45</v>
      </c>
      <c r="S19" s="1">
        <f t="shared" si="10"/>
        <v>60</v>
      </c>
      <c r="T19" s="1">
        <f t="shared" si="10"/>
        <v>108</v>
      </c>
      <c r="U19" s="1">
        <f t="shared" si="10"/>
        <v>167</v>
      </c>
      <c r="V19" s="1">
        <f t="shared" si="10"/>
        <v>448</v>
      </c>
      <c r="W19" s="1">
        <f t="shared" si="10"/>
        <v>547</v>
      </c>
    </row>
    <row r="20" spans="1:23">
      <c r="A20" s="1" t="s">
        <v>17</v>
      </c>
      <c r="B20" s="1">
        <f>D20+V20</f>
        <v>1024</v>
      </c>
      <c r="C20" s="1">
        <f>E20+W20</f>
        <v>1040</v>
      </c>
      <c r="D20" s="1">
        <f>SUM(F20,H20,L20,N20,P20,R20,T20,J20)</f>
        <v>832</v>
      </c>
      <c r="E20" s="1">
        <f>SUM(G20,I20,M20,O20,Q20,S20,U20,K20)</f>
        <v>862</v>
      </c>
      <c r="F20" s="1">
        <f t="shared" ref="F20:W20" si="12">F40+F288+F79+F131+F201+F260+F296+F111+F63+F143</f>
        <v>106</v>
      </c>
      <c r="G20" s="1">
        <f t="shared" si="12"/>
        <v>121</v>
      </c>
      <c r="H20" s="1">
        <f t="shared" si="12"/>
        <v>74</v>
      </c>
      <c r="I20" s="1">
        <f t="shared" si="12"/>
        <v>71</v>
      </c>
      <c r="J20" s="1">
        <f t="shared" si="12"/>
        <v>0</v>
      </c>
      <c r="K20" s="1">
        <f t="shared" si="12"/>
        <v>0</v>
      </c>
      <c r="L20" s="1">
        <f t="shared" si="12"/>
        <v>56</v>
      </c>
      <c r="M20" s="1">
        <f t="shared" si="12"/>
        <v>54</v>
      </c>
      <c r="N20" s="1">
        <f t="shared" si="12"/>
        <v>2</v>
      </c>
      <c r="O20" s="1">
        <f t="shared" si="12"/>
        <v>0</v>
      </c>
      <c r="P20" s="1">
        <f t="shared" si="12"/>
        <v>514</v>
      </c>
      <c r="Q20" s="1">
        <f t="shared" si="12"/>
        <v>527</v>
      </c>
      <c r="R20" s="1">
        <f t="shared" si="12"/>
        <v>28</v>
      </c>
      <c r="S20" s="1">
        <f t="shared" si="12"/>
        <v>31</v>
      </c>
      <c r="T20" s="1">
        <f t="shared" si="12"/>
        <v>52</v>
      </c>
      <c r="U20" s="1">
        <f t="shared" si="12"/>
        <v>58</v>
      </c>
      <c r="V20" s="1">
        <f t="shared" si="12"/>
        <v>192</v>
      </c>
      <c r="W20" s="1">
        <f t="shared" si="12"/>
        <v>178</v>
      </c>
    </row>
    <row r="21" spans="1:23">
      <c r="A21" s="1" t="s">
        <v>18</v>
      </c>
      <c r="B21" s="1">
        <f>D21+V21</f>
        <v>977</v>
      </c>
      <c r="C21" s="1">
        <f>E21+W21</f>
        <v>1397</v>
      </c>
      <c r="D21" s="1">
        <f>SUM(F21,H21,L21,N21,P21,R21,T21,J21)</f>
        <v>721</v>
      </c>
      <c r="E21" s="1">
        <f>SUM(G21,I21,M21,O21,Q21,S21,U21,K21)</f>
        <v>1028</v>
      </c>
      <c r="F21" s="1">
        <f t="shared" ref="F21:W21" si="13">F41+F289+F80+F132+F202+F261+F297+F112+F64+F144</f>
        <v>107</v>
      </c>
      <c r="G21" s="1">
        <f t="shared" si="13"/>
        <v>163</v>
      </c>
      <c r="H21" s="1">
        <f t="shared" si="13"/>
        <v>42</v>
      </c>
      <c r="I21" s="1">
        <f t="shared" si="13"/>
        <v>42</v>
      </c>
      <c r="J21" s="1">
        <f t="shared" si="13"/>
        <v>2</v>
      </c>
      <c r="K21" s="1">
        <f t="shared" si="13"/>
        <v>2</v>
      </c>
      <c r="L21" s="1">
        <f t="shared" si="13"/>
        <v>47</v>
      </c>
      <c r="M21" s="1">
        <f t="shared" si="13"/>
        <v>60</v>
      </c>
      <c r="N21" s="1">
        <f t="shared" si="13"/>
        <v>4</v>
      </c>
      <c r="O21" s="1">
        <f t="shared" si="13"/>
        <v>3</v>
      </c>
      <c r="P21" s="1">
        <f t="shared" si="13"/>
        <v>446</v>
      </c>
      <c r="Q21" s="1">
        <f t="shared" si="13"/>
        <v>620</v>
      </c>
      <c r="R21" s="1">
        <f t="shared" si="13"/>
        <v>17</v>
      </c>
      <c r="S21" s="1">
        <f t="shared" si="13"/>
        <v>29</v>
      </c>
      <c r="T21" s="1">
        <f t="shared" si="13"/>
        <v>56</v>
      </c>
      <c r="U21" s="1">
        <f t="shared" si="13"/>
        <v>109</v>
      </c>
      <c r="V21" s="1">
        <f t="shared" si="13"/>
        <v>256</v>
      </c>
      <c r="W21" s="1">
        <f t="shared" si="13"/>
        <v>369</v>
      </c>
    </row>
    <row r="23" spans="1:23">
      <c r="A23" s="1" t="s">
        <v>37</v>
      </c>
      <c r="B23" s="1">
        <f>B24+B25</f>
        <v>747</v>
      </c>
      <c r="C23" s="1">
        <f>C24+C25</f>
        <v>1956</v>
      </c>
      <c r="D23" s="1">
        <f>SUM(D24:D25)</f>
        <v>683</v>
      </c>
      <c r="E23" s="1">
        <f>SUM(E24:E25)</f>
        <v>1906</v>
      </c>
      <c r="F23" s="1">
        <f t="shared" ref="F23:W23" si="14">F24+F25</f>
        <v>78</v>
      </c>
      <c r="G23" s="1">
        <f>G24+G25</f>
        <v>341</v>
      </c>
      <c r="H23" s="1">
        <f t="shared" si="14"/>
        <v>20</v>
      </c>
      <c r="I23" s="1">
        <f t="shared" si="14"/>
        <v>75</v>
      </c>
      <c r="J23" s="1">
        <f t="shared" si="14"/>
        <v>0</v>
      </c>
      <c r="K23" s="1">
        <f>K24+K25</f>
        <v>0</v>
      </c>
      <c r="L23" s="1">
        <f t="shared" si="14"/>
        <v>18</v>
      </c>
      <c r="M23" s="1">
        <f t="shared" si="14"/>
        <v>72</v>
      </c>
      <c r="N23" s="1">
        <f t="shared" si="14"/>
        <v>2</v>
      </c>
      <c r="O23" s="1">
        <f t="shared" si="14"/>
        <v>5</v>
      </c>
      <c r="P23" s="1">
        <f t="shared" si="14"/>
        <v>412</v>
      </c>
      <c r="Q23" s="1">
        <f t="shared" si="14"/>
        <v>1202</v>
      </c>
      <c r="R23" s="1">
        <f t="shared" si="14"/>
        <v>20</v>
      </c>
      <c r="S23" s="1">
        <f t="shared" si="14"/>
        <v>65</v>
      </c>
      <c r="T23" s="1">
        <f t="shared" si="14"/>
        <v>133</v>
      </c>
      <c r="U23" s="1">
        <f t="shared" si="14"/>
        <v>146</v>
      </c>
      <c r="V23" s="1">
        <f t="shared" si="14"/>
        <v>64</v>
      </c>
      <c r="W23" s="1">
        <f t="shared" si="14"/>
        <v>50</v>
      </c>
    </row>
    <row r="24" spans="1:23">
      <c r="A24" s="1" t="s">
        <v>17</v>
      </c>
      <c r="B24" s="1">
        <f>D24+V24</f>
        <v>324</v>
      </c>
      <c r="C24" s="1">
        <f>E24+W24</f>
        <v>980</v>
      </c>
      <c r="D24" s="1">
        <f>SUM(F24,H24,L24,N24,P24,R24,T24,J24)</f>
        <v>296</v>
      </c>
      <c r="E24" s="1">
        <f t="shared" si="1"/>
        <v>952</v>
      </c>
      <c r="F24" s="1">
        <f t="shared" ref="F24:W24" si="15">F83+F160+F185+F248+F229</f>
        <v>35</v>
      </c>
      <c r="G24" s="1">
        <f t="shared" si="15"/>
        <v>200</v>
      </c>
      <c r="H24" s="1">
        <f t="shared" si="15"/>
        <v>12</v>
      </c>
      <c r="I24" s="1">
        <f t="shared" si="15"/>
        <v>42</v>
      </c>
      <c r="J24" s="1">
        <f t="shared" si="15"/>
        <v>0</v>
      </c>
      <c r="K24" s="1">
        <f t="shared" si="15"/>
        <v>0</v>
      </c>
      <c r="L24" s="1">
        <f t="shared" si="15"/>
        <v>4</v>
      </c>
      <c r="M24" s="1">
        <f t="shared" si="15"/>
        <v>40</v>
      </c>
      <c r="N24" s="1">
        <f t="shared" si="15"/>
        <v>1</v>
      </c>
      <c r="O24" s="1">
        <f t="shared" si="15"/>
        <v>3</v>
      </c>
      <c r="P24" s="1">
        <f t="shared" si="15"/>
        <v>190</v>
      </c>
      <c r="Q24" s="1">
        <f t="shared" si="15"/>
        <v>568</v>
      </c>
      <c r="R24" s="1">
        <f t="shared" si="15"/>
        <v>11</v>
      </c>
      <c r="S24" s="1">
        <f t="shared" si="15"/>
        <v>33</v>
      </c>
      <c r="T24" s="1">
        <f t="shared" si="15"/>
        <v>43</v>
      </c>
      <c r="U24" s="1">
        <f t="shared" si="15"/>
        <v>66</v>
      </c>
      <c r="V24" s="1">
        <f t="shared" si="15"/>
        <v>28</v>
      </c>
      <c r="W24" s="1">
        <f t="shared" si="15"/>
        <v>28</v>
      </c>
    </row>
    <row r="25" spans="1:23">
      <c r="A25" s="6" t="s">
        <v>18</v>
      </c>
      <c r="B25" s="6">
        <f>D25+V25</f>
        <v>423</v>
      </c>
      <c r="C25" s="6">
        <f>E25+W25</f>
        <v>976</v>
      </c>
      <c r="D25" s="6">
        <f>SUM(F25,H25,L25,N25,P25,R25,T25,J25)</f>
        <v>387</v>
      </c>
      <c r="E25" s="6">
        <f t="shared" si="1"/>
        <v>954</v>
      </c>
      <c r="F25" s="6">
        <f t="shared" ref="F25:W25" si="16">F84+F161+F186+F249+F230</f>
        <v>43</v>
      </c>
      <c r="G25" s="6">
        <f t="shared" si="16"/>
        <v>141</v>
      </c>
      <c r="H25" s="6">
        <f t="shared" si="16"/>
        <v>8</v>
      </c>
      <c r="I25" s="6">
        <f t="shared" si="16"/>
        <v>33</v>
      </c>
      <c r="J25" s="6">
        <f t="shared" si="16"/>
        <v>0</v>
      </c>
      <c r="K25" s="6">
        <f t="shared" si="16"/>
        <v>0</v>
      </c>
      <c r="L25" s="6">
        <f t="shared" si="16"/>
        <v>14</v>
      </c>
      <c r="M25" s="6">
        <f t="shared" si="16"/>
        <v>32</v>
      </c>
      <c r="N25" s="6">
        <f t="shared" si="16"/>
        <v>1</v>
      </c>
      <c r="O25" s="6">
        <f t="shared" si="16"/>
        <v>2</v>
      </c>
      <c r="P25" s="6">
        <f t="shared" si="16"/>
        <v>222</v>
      </c>
      <c r="Q25" s="6">
        <f t="shared" si="16"/>
        <v>634</v>
      </c>
      <c r="R25" s="6">
        <f t="shared" si="16"/>
        <v>9</v>
      </c>
      <c r="S25" s="6">
        <f t="shared" si="16"/>
        <v>32</v>
      </c>
      <c r="T25" s="6">
        <f t="shared" si="16"/>
        <v>90</v>
      </c>
      <c r="U25" s="6">
        <f t="shared" si="16"/>
        <v>80</v>
      </c>
      <c r="V25" s="6">
        <f t="shared" si="16"/>
        <v>36</v>
      </c>
      <c r="W25" s="6">
        <f t="shared" si="16"/>
        <v>22</v>
      </c>
    </row>
    <row r="26" spans="1:2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>
      <c r="A27" s="8" t="s">
        <v>21</v>
      </c>
      <c r="B27" s="5">
        <f t="shared" ref="B27:W27" si="17">B28+B29</f>
        <v>232</v>
      </c>
      <c r="C27" s="5">
        <f t="shared" si="17"/>
        <v>434</v>
      </c>
      <c r="D27" s="5">
        <f>D28+D29</f>
        <v>167</v>
      </c>
      <c r="E27" s="5">
        <f>E28+E29</f>
        <v>367</v>
      </c>
      <c r="F27" s="5">
        <f t="shared" si="17"/>
        <v>25</v>
      </c>
      <c r="G27" s="5">
        <f t="shared" si="17"/>
        <v>32</v>
      </c>
      <c r="H27" s="5">
        <f t="shared" si="17"/>
        <v>10</v>
      </c>
      <c r="I27" s="5">
        <f>I28+I29</f>
        <v>18</v>
      </c>
      <c r="J27" s="5">
        <f t="shared" si="17"/>
        <v>0</v>
      </c>
      <c r="K27" s="5">
        <f t="shared" si="17"/>
        <v>0</v>
      </c>
      <c r="L27" s="5">
        <f t="shared" ref="L27:M27" si="18">L28+L29</f>
        <v>12</v>
      </c>
      <c r="M27" s="5">
        <f t="shared" si="18"/>
        <v>25</v>
      </c>
      <c r="N27" s="5">
        <f t="shared" si="17"/>
        <v>0</v>
      </c>
      <c r="O27" s="5">
        <f t="shared" si="17"/>
        <v>1</v>
      </c>
      <c r="P27" s="5">
        <f t="shared" si="17"/>
        <v>109</v>
      </c>
      <c r="Q27" s="5">
        <f t="shared" si="17"/>
        <v>261</v>
      </c>
      <c r="R27" s="5">
        <f t="shared" si="17"/>
        <v>4</v>
      </c>
      <c r="S27" s="5">
        <f t="shared" si="17"/>
        <v>15</v>
      </c>
      <c r="T27" s="5">
        <f t="shared" si="17"/>
        <v>7</v>
      </c>
      <c r="U27" s="5">
        <f t="shared" si="17"/>
        <v>15</v>
      </c>
      <c r="V27" s="5">
        <f t="shared" si="17"/>
        <v>65</v>
      </c>
      <c r="W27" s="5">
        <f t="shared" si="17"/>
        <v>67</v>
      </c>
    </row>
    <row r="28" spans="1:23">
      <c r="A28" s="1" t="s">
        <v>17</v>
      </c>
      <c r="B28" s="1">
        <f>SUM(D28,V28)</f>
        <v>103</v>
      </c>
      <c r="C28" s="1">
        <f>SUM(E28,W28)</f>
        <v>209</v>
      </c>
      <c r="D28" s="1">
        <f>SUM(F28,H28,L28,N28,P28,R28,T28,J28)</f>
        <v>67</v>
      </c>
      <c r="E28" s="1">
        <f>SUM(G28,I28,M28,O28,Q28,S28,U28,K28)</f>
        <v>167</v>
      </c>
      <c r="F28" s="1">
        <f>F32+F36+F40</f>
        <v>14</v>
      </c>
      <c r="G28" s="1">
        <f>G32+G36+G40</f>
        <v>16</v>
      </c>
      <c r="H28" s="1">
        <f>H32+H36+L40</f>
        <v>5</v>
      </c>
      <c r="I28" s="1">
        <f>I32+I36+M40</f>
        <v>8</v>
      </c>
      <c r="J28" s="1">
        <f t="shared" ref="J28:W28" si="19">J32+J36+J40</f>
        <v>0</v>
      </c>
      <c r="K28" s="1">
        <f t="shared" si="19"/>
        <v>0</v>
      </c>
      <c r="L28" s="1">
        <f t="shared" si="19"/>
        <v>6</v>
      </c>
      <c r="M28" s="1">
        <f t="shared" si="19"/>
        <v>11</v>
      </c>
      <c r="N28" s="1">
        <f t="shared" si="19"/>
        <v>0</v>
      </c>
      <c r="O28" s="1">
        <f t="shared" si="19"/>
        <v>0</v>
      </c>
      <c r="P28" s="1">
        <f t="shared" si="19"/>
        <v>36</v>
      </c>
      <c r="Q28" s="1">
        <f t="shared" si="19"/>
        <v>115</v>
      </c>
      <c r="R28" s="1">
        <f t="shared" si="19"/>
        <v>2</v>
      </c>
      <c r="S28" s="1">
        <f t="shared" si="19"/>
        <v>9</v>
      </c>
      <c r="T28" s="1">
        <f t="shared" si="19"/>
        <v>4</v>
      </c>
      <c r="U28" s="1">
        <f t="shared" si="19"/>
        <v>8</v>
      </c>
      <c r="V28" s="1">
        <f t="shared" si="19"/>
        <v>36</v>
      </c>
      <c r="W28" s="1">
        <f t="shared" si="19"/>
        <v>42</v>
      </c>
    </row>
    <row r="29" spans="1:23">
      <c r="A29" s="1" t="s">
        <v>18</v>
      </c>
      <c r="B29" s="1">
        <f>SUM(D29,V29)</f>
        <v>129</v>
      </c>
      <c r="C29" s="1">
        <f>SUM(E29,W29)</f>
        <v>225</v>
      </c>
      <c r="D29" s="1">
        <f>SUM(F29,H29,L29,N29,P29,R29,T29,J29)</f>
        <v>100</v>
      </c>
      <c r="E29" s="1">
        <f>SUM(G29,I29,M29,O29,Q29,S29,U29,K29)</f>
        <v>200</v>
      </c>
      <c r="F29" s="1">
        <f>F33+F37+F41</f>
        <v>11</v>
      </c>
      <c r="G29" s="1">
        <f>G33+G37+G41</f>
        <v>16</v>
      </c>
      <c r="H29" s="1">
        <f>H33+H37+L41</f>
        <v>5</v>
      </c>
      <c r="I29" s="1">
        <f>I33+I37+M41</f>
        <v>10</v>
      </c>
      <c r="J29" s="1">
        <f t="shared" ref="J29:W29" si="20">J33+J37+J41</f>
        <v>0</v>
      </c>
      <c r="K29" s="1">
        <f t="shared" si="20"/>
        <v>0</v>
      </c>
      <c r="L29" s="1">
        <f t="shared" si="20"/>
        <v>6</v>
      </c>
      <c r="M29" s="1">
        <f t="shared" si="20"/>
        <v>14</v>
      </c>
      <c r="N29" s="1">
        <f t="shared" si="20"/>
        <v>0</v>
      </c>
      <c r="O29" s="1">
        <f t="shared" si="20"/>
        <v>1</v>
      </c>
      <c r="P29" s="1">
        <f t="shared" si="20"/>
        <v>73</v>
      </c>
      <c r="Q29" s="1">
        <f t="shared" si="20"/>
        <v>146</v>
      </c>
      <c r="R29" s="1">
        <f t="shared" si="20"/>
        <v>2</v>
      </c>
      <c r="S29" s="1">
        <f t="shared" si="20"/>
        <v>6</v>
      </c>
      <c r="T29" s="1">
        <f t="shared" si="20"/>
        <v>3</v>
      </c>
      <c r="U29" s="1">
        <f t="shared" si="20"/>
        <v>7</v>
      </c>
      <c r="V29" s="1">
        <f t="shared" si="20"/>
        <v>29</v>
      </c>
      <c r="W29" s="1">
        <f t="shared" si="20"/>
        <v>25</v>
      </c>
    </row>
    <row r="31" spans="1:23">
      <c r="A31" s="1" t="s">
        <v>34</v>
      </c>
      <c r="B31" s="1">
        <f>SUM(B32:B33)</f>
        <v>40</v>
      </c>
      <c r="C31" s="1">
        <f t="shared" ref="C31:E31" si="21">SUM(C32:C33)</f>
        <v>136</v>
      </c>
      <c r="D31" s="1">
        <f t="shared" si="21"/>
        <v>32</v>
      </c>
      <c r="E31" s="1">
        <f t="shared" si="21"/>
        <v>125</v>
      </c>
      <c r="F31" s="1">
        <f t="shared" ref="F31:W31" si="22">F32+F33</f>
        <v>5</v>
      </c>
      <c r="G31" s="1">
        <f t="shared" si="22"/>
        <v>10</v>
      </c>
      <c r="H31" s="1">
        <f t="shared" si="22"/>
        <v>2</v>
      </c>
      <c r="I31" s="1">
        <f t="shared" si="22"/>
        <v>4</v>
      </c>
      <c r="J31" s="1">
        <f t="shared" si="22"/>
        <v>0</v>
      </c>
      <c r="K31" s="1">
        <f t="shared" si="22"/>
        <v>0</v>
      </c>
      <c r="L31" s="1">
        <f t="shared" si="22"/>
        <v>2</v>
      </c>
      <c r="M31" s="1">
        <f t="shared" si="22"/>
        <v>12</v>
      </c>
      <c r="N31" s="1">
        <f t="shared" si="22"/>
        <v>0</v>
      </c>
      <c r="O31" s="1">
        <f t="shared" si="22"/>
        <v>0</v>
      </c>
      <c r="P31" s="1">
        <f t="shared" si="22"/>
        <v>20</v>
      </c>
      <c r="Q31" s="1">
        <f t="shared" si="22"/>
        <v>91</v>
      </c>
      <c r="R31" s="1">
        <f t="shared" si="22"/>
        <v>0</v>
      </c>
      <c r="S31" s="1">
        <f t="shared" si="22"/>
        <v>5</v>
      </c>
      <c r="T31" s="1">
        <f t="shared" si="22"/>
        <v>3</v>
      </c>
      <c r="U31" s="1">
        <f t="shared" si="22"/>
        <v>3</v>
      </c>
      <c r="V31" s="1">
        <f t="shared" si="22"/>
        <v>8</v>
      </c>
      <c r="W31" s="1">
        <f t="shared" si="22"/>
        <v>11</v>
      </c>
    </row>
    <row r="32" spans="1:23">
      <c r="A32" s="1" t="s">
        <v>17</v>
      </c>
      <c r="B32" s="1">
        <f>SUM(D32,V32)</f>
        <v>15</v>
      </c>
      <c r="C32" s="1">
        <f>SUM(E32,W32)</f>
        <v>65</v>
      </c>
      <c r="D32" s="1">
        <f>SUM(F32,H32,L32,N32,P32,R32,T32,J32)</f>
        <v>12</v>
      </c>
      <c r="E32" s="1">
        <f>SUM(G32,I32,M32,O32,Q32,S32,U32,K32)</f>
        <v>59</v>
      </c>
      <c r="F32" s="9">
        <v>3</v>
      </c>
      <c r="G32" s="9">
        <v>5</v>
      </c>
      <c r="H32" s="9">
        <v>1</v>
      </c>
      <c r="I32" s="9">
        <v>1</v>
      </c>
      <c r="J32" s="9">
        <v>0</v>
      </c>
      <c r="K32" s="9">
        <v>0</v>
      </c>
      <c r="L32" s="9">
        <v>0</v>
      </c>
      <c r="M32" s="9">
        <v>5</v>
      </c>
      <c r="N32" s="9">
        <v>0</v>
      </c>
      <c r="O32" s="9">
        <v>0</v>
      </c>
      <c r="P32" s="9">
        <v>6</v>
      </c>
      <c r="Q32" s="9">
        <v>41</v>
      </c>
      <c r="R32" s="9">
        <v>0</v>
      </c>
      <c r="S32" s="9">
        <v>4</v>
      </c>
      <c r="T32" s="9">
        <v>2</v>
      </c>
      <c r="U32" s="9">
        <v>3</v>
      </c>
      <c r="V32" s="9">
        <v>3</v>
      </c>
      <c r="W32" s="9">
        <v>6</v>
      </c>
    </row>
    <row r="33" spans="1:23">
      <c r="A33" s="1" t="s">
        <v>18</v>
      </c>
      <c r="B33" s="1">
        <f>SUM(D33,V33)</f>
        <v>25</v>
      </c>
      <c r="C33" s="1">
        <f>SUM(E33,W33)</f>
        <v>71</v>
      </c>
      <c r="D33" s="1">
        <f>SUM(F33,H33,L33,N33,P33,R33,T33,J33)</f>
        <v>20</v>
      </c>
      <c r="E33" s="1">
        <f>SUM(G33,I33,M33,O33,Q33,S33,U33,K33)</f>
        <v>66</v>
      </c>
      <c r="F33" s="9">
        <v>2</v>
      </c>
      <c r="G33" s="9">
        <v>5</v>
      </c>
      <c r="H33" s="9">
        <v>1</v>
      </c>
      <c r="I33" s="9">
        <v>3</v>
      </c>
      <c r="J33" s="9">
        <v>0</v>
      </c>
      <c r="K33" s="9">
        <v>0</v>
      </c>
      <c r="L33" s="9">
        <v>2</v>
      </c>
      <c r="M33" s="9">
        <v>7</v>
      </c>
      <c r="N33" s="9">
        <v>0</v>
      </c>
      <c r="O33" s="9">
        <v>0</v>
      </c>
      <c r="P33" s="9">
        <v>14</v>
      </c>
      <c r="Q33" s="9">
        <v>50</v>
      </c>
      <c r="R33" s="9">
        <v>0</v>
      </c>
      <c r="S33" s="9">
        <v>1</v>
      </c>
      <c r="T33" s="9">
        <v>1</v>
      </c>
      <c r="U33" s="9">
        <v>0</v>
      </c>
      <c r="V33" s="9">
        <v>5</v>
      </c>
      <c r="W33" s="9">
        <v>5</v>
      </c>
    </row>
    <row r="35" spans="1:23">
      <c r="A35" s="1" t="s">
        <v>35</v>
      </c>
      <c r="B35" s="1">
        <f>SUM(B36:B37)</f>
        <v>61</v>
      </c>
      <c r="C35" s="1">
        <f t="shared" ref="C35" si="23">SUM(C36:C37)</f>
        <v>119</v>
      </c>
      <c r="D35" s="1">
        <f t="shared" ref="D35" si="24">SUM(D36:D37)</f>
        <v>45</v>
      </c>
      <c r="E35" s="1">
        <f t="shared" ref="E35" si="25">SUM(E36:E37)</f>
        <v>90</v>
      </c>
      <c r="F35" s="1">
        <f t="shared" ref="F35:W35" si="26">F36+F37</f>
        <v>4</v>
      </c>
      <c r="G35" s="1">
        <f t="shared" si="26"/>
        <v>2</v>
      </c>
      <c r="H35" s="1">
        <f t="shared" si="26"/>
        <v>1</v>
      </c>
      <c r="I35" s="1">
        <f t="shared" si="26"/>
        <v>5</v>
      </c>
      <c r="J35" s="1">
        <f t="shared" si="26"/>
        <v>0</v>
      </c>
      <c r="K35" s="1">
        <f t="shared" si="26"/>
        <v>0</v>
      </c>
      <c r="L35" s="1">
        <f t="shared" si="26"/>
        <v>3</v>
      </c>
      <c r="M35" s="1">
        <f t="shared" si="26"/>
        <v>4</v>
      </c>
      <c r="N35" s="1">
        <f t="shared" si="26"/>
        <v>0</v>
      </c>
      <c r="O35" s="1">
        <f t="shared" si="26"/>
        <v>0</v>
      </c>
      <c r="P35" s="1">
        <f t="shared" si="26"/>
        <v>34</v>
      </c>
      <c r="Q35" s="1">
        <f t="shared" si="26"/>
        <v>73</v>
      </c>
      <c r="R35" s="1">
        <f t="shared" si="26"/>
        <v>1</v>
      </c>
      <c r="S35" s="1">
        <f t="shared" si="26"/>
        <v>2</v>
      </c>
      <c r="T35" s="1">
        <f t="shared" si="26"/>
        <v>2</v>
      </c>
      <c r="U35" s="1">
        <f t="shared" si="26"/>
        <v>4</v>
      </c>
      <c r="V35" s="1">
        <f t="shared" si="26"/>
        <v>16</v>
      </c>
      <c r="W35" s="1">
        <f t="shared" si="26"/>
        <v>29</v>
      </c>
    </row>
    <row r="36" spans="1:23">
      <c r="A36" s="1" t="s">
        <v>17</v>
      </c>
      <c r="B36" s="1">
        <f>SUM(D36,V36)</f>
        <v>29</v>
      </c>
      <c r="C36" s="1">
        <f>SUM(E36,W36)</f>
        <v>60</v>
      </c>
      <c r="D36" s="1">
        <f>SUM(F36,H36,L36,N36,P36,R36,T36,J36)</f>
        <v>21</v>
      </c>
      <c r="E36" s="1">
        <f>SUM(G36,I36,M36,O36,Q36,S36,U36,K36)</f>
        <v>44</v>
      </c>
      <c r="F36" s="9">
        <v>2</v>
      </c>
      <c r="G36" s="9">
        <v>1</v>
      </c>
      <c r="H36" s="9">
        <v>1</v>
      </c>
      <c r="I36" s="9">
        <v>3</v>
      </c>
      <c r="J36" s="9">
        <v>0</v>
      </c>
      <c r="K36" s="9">
        <v>0</v>
      </c>
      <c r="L36" s="9">
        <v>3</v>
      </c>
      <c r="M36" s="9">
        <v>2</v>
      </c>
      <c r="N36" s="9">
        <v>0</v>
      </c>
      <c r="O36" s="9">
        <v>0</v>
      </c>
      <c r="P36" s="9">
        <v>14</v>
      </c>
      <c r="Q36" s="9">
        <v>35</v>
      </c>
      <c r="R36" s="9">
        <v>1</v>
      </c>
      <c r="S36" s="9">
        <v>1</v>
      </c>
      <c r="T36" s="9">
        <v>0</v>
      </c>
      <c r="U36" s="9">
        <v>2</v>
      </c>
      <c r="V36" s="9">
        <v>8</v>
      </c>
      <c r="W36" s="9">
        <v>16</v>
      </c>
    </row>
    <row r="37" spans="1:23">
      <c r="A37" s="1" t="s">
        <v>18</v>
      </c>
      <c r="B37" s="1">
        <f>SUM(D37,V37)</f>
        <v>32</v>
      </c>
      <c r="C37" s="1">
        <f>SUM(E37,W37)</f>
        <v>59</v>
      </c>
      <c r="D37" s="1">
        <f>SUM(F37,H37,L37,N37,P37,R37,T37,J37)</f>
        <v>24</v>
      </c>
      <c r="E37" s="1">
        <f>SUM(G37,I37,M37,O37,Q37,S37,U37,K37)</f>
        <v>46</v>
      </c>
      <c r="F37" s="9">
        <v>2</v>
      </c>
      <c r="G37" s="9">
        <v>1</v>
      </c>
      <c r="H37" s="9">
        <v>0</v>
      </c>
      <c r="I37" s="9">
        <v>2</v>
      </c>
      <c r="J37" s="9">
        <v>0</v>
      </c>
      <c r="K37" s="9">
        <v>0</v>
      </c>
      <c r="L37" s="9">
        <v>0</v>
      </c>
      <c r="M37" s="9">
        <v>2</v>
      </c>
      <c r="N37" s="9">
        <v>0</v>
      </c>
      <c r="O37" s="9">
        <v>0</v>
      </c>
      <c r="P37" s="9">
        <v>20</v>
      </c>
      <c r="Q37" s="9">
        <v>38</v>
      </c>
      <c r="R37" s="9">
        <v>0</v>
      </c>
      <c r="S37" s="9">
        <v>1</v>
      </c>
      <c r="T37" s="9">
        <v>2</v>
      </c>
      <c r="U37" s="9">
        <v>2</v>
      </c>
      <c r="V37" s="9">
        <v>8</v>
      </c>
      <c r="W37" s="9">
        <v>13</v>
      </c>
    </row>
    <row r="39" spans="1:23">
      <c r="A39" s="1" t="s">
        <v>36</v>
      </c>
      <c r="B39" s="1">
        <f>SUM(B40:B41)</f>
        <v>125</v>
      </c>
      <c r="C39" s="1">
        <f t="shared" ref="C39:E39" si="27">SUM(C40:C41)</f>
        <v>174</v>
      </c>
      <c r="D39" s="1">
        <f t="shared" si="27"/>
        <v>84</v>
      </c>
      <c r="E39" s="1">
        <f t="shared" si="27"/>
        <v>147</v>
      </c>
      <c r="F39" s="1">
        <f t="shared" ref="F39:W39" si="28">F40+F41</f>
        <v>16</v>
      </c>
      <c r="G39" s="1">
        <f t="shared" si="28"/>
        <v>20</v>
      </c>
      <c r="H39" s="1">
        <f t="shared" si="28"/>
        <v>1</v>
      </c>
      <c r="I39" s="1">
        <f t="shared" si="28"/>
        <v>4</v>
      </c>
      <c r="J39" s="1">
        <f t="shared" si="28"/>
        <v>0</v>
      </c>
      <c r="K39" s="1">
        <f t="shared" si="28"/>
        <v>0</v>
      </c>
      <c r="L39" s="1">
        <f t="shared" si="28"/>
        <v>7</v>
      </c>
      <c r="M39" s="1">
        <f t="shared" si="28"/>
        <v>9</v>
      </c>
      <c r="N39" s="1">
        <f t="shared" si="28"/>
        <v>0</v>
      </c>
      <c r="O39" s="1">
        <f t="shared" si="28"/>
        <v>1</v>
      </c>
      <c r="P39" s="1">
        <f t="shared" si="28"/>
        <v>55</v>
      </c>
      <c r="Q39" s="1">
        <f t="shared" si="28"/>
        <v>97</v>
      </c>
      <c r="R39" s="1">
        <f t="shared" si="28"/>
        <v>3</v>
      </c>
      <c r="S39" s="1">
        <f t="shared" si="28"/>
        <v>8</v>
      </c>
      <c r="T39" s="1">
        <f t="shared" si="28"/>
        <v>2</v>
      </c>
      <c r="U39" s="1">
        <f t="shared" si="28"/>
        <v>8</v>
      </c>
      <c r="V39" s="1">
        <f t="shared" si="28"/>
        <v>41</v>
      </c>
      <c r="W39" s="1">
        <f t="shared" si="28"/>
        <v>27</v>
      </c>
    </row>
    <row r="40" spans="1:23">
      <c r="A40" s="1" t="s">
        <v>17</v>
      </c>
      <c r="B40" s="1">
        <f>SUM(D40,V40)</f>
        <v>56</v>
      </c>
      <c r="C40" s="1">
        <f>SUM(E40,W40)</f>
        <v>82</v>
      </c>
      <c r="D40" s="1">
        <f>SUM(F40,H40,L40,N40,P40,R40,T40,J40)</f>
        <v>31</v>
      </c>
      <c r="E40" s="1">
        <f>SUM(G40,I40,M40,O40,Q40,S40,U40,K40)</f>
        <v>62</v>
      </c>
      <c r="F40" s="9">
        <v>9</v>
      </c>
      <c r="G40" s="9">
        <v>10</v>
      </c>
      <c r="H40" s="9">
        <v>0</v>
      </c>
      <c r="I40" s="9">
        <v>2</v>
      </c>
      <c r="J40" s="9">
        <v>0</v>
      </c>
      <c r="K40" s="9">
        <v>0</v>
      </c>
      <c r="L40" s="9">
        <v>3</v>
      </c>
      <c r="M40" s="9">
        <v>4</v>
      </c>
      <c r="N40" s="9">
        <v>0</v>
      </c>
      <c r="O40" s="9">
        <v>0</v>
      </c>
      <c r="P40" s="9">
        <v>16</v>
      </c>
      <c r="Q40" s="9">
        <v>39</v>
      </c>
      <c r="R40" s="9">
        <v>1</v>
      </c>
      <c r="S40" s="9">
        <v>4</v>
      </c>
      <c r="T40" s="9">
        <v>2</v>
      </c>
      <c r="U40" s="9">
        <v>3</v>
      </c>
      <c r="V40" s="9">
        <v>25</v>
      </c>
      <c r="W40" s="9">
        <v>20</v>
      </c>
    </row>
    <row r="41" spans="1:23">
      <c r="A41" s="1" t="s">
        <v>18</v>
      </c>
      <c r="B41" s="1">
        <f>SUM(D41,V41)</f>
        <v>69</v>
      </c>
      <c r="C41" s="1">
        <f>SUM(E41,W41)</f>
        <v>92</v>
      </c>
      <c r="D41" s="1">
        <f>SUM(F41,H41,L41,N41,P41,R41,T41,J41)</f>
        <v>53</v>
      </c>
      <c r="E41" s="1">
        <f>SUM(G41,I41,M41,O41,Q41,S41,U41,K41)</f>
        <v>85</v>
      </c>
      <c r="F41" s="9">
        <v>7</v>
      </c>
      <c r="G41" s="9">
        <v>10</v>
      </c>
      <c r="H41" s="9">
        <v>1</v>
      </c>
      <c r="I41" s="9">
        <v>2</v>
      </c>
      <c r="J41" s="9">
        <v>0</v>
      </c>
      <c r="K41" s="9">
        <v>0</v>
      </c>
      <c r="L41" s="9">
        <v>4</v>
      </c>
      <c r="M41" s="9">
        <v>5</v>
      </c>
      <c r="N41" s="9">
        <v>0</v>
      </c>
      <c r="O41" s="9">
        <v>1</v>
      </c>
      <c r="P41" s="9">
        <v>39</v>
      </c>
      <c r="Q41" s="9">
        <v>58</v>
      </c>
      <c r="R41" s="9">
        <v>2</v>
      </c>
      <c r="S41" s="9">
        <v>4</v>
      </c>
      <c r="T41" s="9">
        <v>0</v>
      </c>
      <c r="U41" s="9">
        <v>5</v>
      </c>
      <c r="V41" s="9">
        <v>16</v>
      </c>
      <c r="W41" s="9">
        <v>7</v>
      </c>
    </row>
    <row r="43" spans="1:23">
      <c r="A43" s="8" t="s">
        <v>51</v>
      </c>
      <c r="B43" s="5">
        <f t="shared" ref="B43:C43" si="29">B44+B45</f>
        <v>0</v>
      </c>
      <c r="C43" s="5">
        <f t="shared" si="29"/>
        <v>11</v>
      </c>
      <c r="D43" s="5">
        <f>D44+D45</f>
        <v>0</v>
      </c>
      <c r="E43" s="5">
        <f>E44+E45</f>
        <v>11</v>
      </c>
      <c r="F43" s="5">
        <f t="shared" ref="F43:H43" si="30">F44+F45</f>
        <v>0</v>
      </c>
      <c r="G43" s="5">
        <f t="shared" si="30"/>
        <v>0</v>
      </c>
      <c r="H43" s="5">
        <f t="shared" si="30"/>
        <v>0</v>
      </c>
      <c r="I43" s="5">
        <f>I44+I45</f>
        <v>2</v>
      </c>
      <c r="J43" s="5">
        <f t="shared" ref="J43:W43" si="31">J44+J45</f>
        <v>0</v>
      </c>
      <c r="K43" s="5">
        <f t="shared" si="31"/>
        <v>0</v>
      </c>
      <c r="L43" s="5">
        <f t="shared" si="31"/>
        <v>0</v>
      </c>
      <c r="M43" s="5">
        <f t="shared" si="31"/>
        <v>2</v>
      </c>
      <c r="N43" s="5">
        <f t="shared" si="31"/>
        <v>0</v>
      </c>
      <c r="O43" s="5">
        <f t="shared" si="31"/>
        <v>0</v>
      </c>
      <c r="P43" s="5">
        <f t="shared" si="31"/>
        <v>0</v>
      </c>
      <c r="Q43" s="5">
        <f t="shared" si="31"/>
        <v>6</v>
      </c>
      <c r="R43" s="5">
        <f t="shared" si="31"/>
        <v>0</v>
      </c>
      <c r="S43" s="5">
        <f t="shared" si="31"/>
        <v>0</v>
      </c>
      <c r="T43" s="5">
        <f t="shared" si="31"/>
        <v>0</v>
      </c>
      <c r="U43" s="5">
        <f t="shared" si="31"/>
        <v>1</v>
      </c>
      <c r="V43" s="5">
        <f t="shared" si="31"/>
        <v>0</v>
      </c>
      <c r="W43" s="5">
        <f t="shared" si="31"/>
        <v>0</v>
      </c>
    </row>
    <row r="44" spans="1:23">
      <c r="A44" s="1" t="s">
        <v>17</v>
      </c>
      <c r="B44" s="1">
        <f>SUM(D44,V44)</f>
        <v>0</v>
      </c>
      <c r="C44" s="1">
        <f>SUM(E44,W44)</f>
        <v>8</v>
      </c>
      <c r="D44" s="1">
        <f>SUM(F44,H44,L44,N44,P44,R44,T44,J44)</f>
        <v>0</v>
      </c>
      <c r="E44" s="1">
        <f>SUM(G44,I44,M44,O44,Q44,S44,U44,K44)</f>
        <v>8</v>
      </c>
      <c r="F44" s="1">
        <f>F48</f>
        <v>0</v>
      </c>
      <c r="G44" s="1">
        <f t="shared" ref="G44:W44" si="32">G48</f>
        <v>0</v>
      </c>
      <c r="H44" s="1">
        <f t="shared" si="32"/>
        <v>0</v>
      </c>
      <c r="I44" s="1">
        <f t="shared" si="32"/>
        <v>1</v>
      </c>
      <c r="J44" s="1">
        <f t="shared" si="32"/>
        <v>0</v>
      </c>
      <c r="K44" s="1">
        <f t="shared" si="32"/>
        <v>0</v>
      </c>
      <c r="L44" s="1">
        <f t="shared" si="32"/>
        <v>0</v>
      </c>
      <c r="M44" s="1">
        <f t="shared" si="32"/>
        <v>1</v>
      </c>
      <c r="N44" s="1">
        <f t="shared" si="32"/>
        <v>0</v>
      </c>
      <c r="O44" s="1">
        <f t="shared" si="32"/>
        <v>0</v>
      </c>
      <c r="P44" s="1">
        <f t="shared" si="32"/>
        <v>0</v>
      </c>
      <c r="Q44" s="1">
        <f t="shared" si="32"/>
        <v>5</v>
      </c>
      <c r="R44" s="1">
        <f t="shared" si="32"/>
        <v>0</v>
      </c>
      <c r="S44" s="1">
        <f t="shared" si="32"/>
        <v>0</v>
      </c>
      <c r="T44" s="1">
        <f t="shared" si="32"/>
        <v>0</v>
      </c>
      <c r="U44" s="1">
        <f t="shared" si="32"/>
        <v>1</v>
      </c>
      <c r="V44" s="1">
        <f t="shared" si="32"/>
        <v>0</v>
      </c>
      <c r="W44" s="1">
        <f t="shared" si="32"/>
        <v>0</v>
      </c>
    </row>
    <row r="45" spans="1:23">
      <c r="A45" s="1" t="s">
        <v>18</v>
      </c>
      <c r="B45" s="1">
        <f>SUM(D45,V45)</f>
        <v>0</v>
      </c>
      <c r="C45" s="1">
        <f>SUM(E45,W45)</f>
        <v>3</v>
      </c>
      <c r="D45" s="1">
        <f>SUM(F45,H45,L45,N45,P45,R45,T45,J45)</f>
        <v>0</v>
      </c>
      <c r="E45" s="1">
        <f>SUM(G45,I45,M45,O45,Q45,S45,U45,K45)</f>
        <v>3</v>
      </c>
      <c r="F45" s="1">
        <f>F49</f>
        <v>0</v>
      </c>
      <c r="G45" s="1">
        <f t="shared" ref="G45:W45" si="33">G49</f>
        <v>0</v>
      </c>
      <c r="H45" s="1">
        <f t="shared" si="33"/>
        <v>0</v>
      </c>
      <c r="I45" s="1">
        <f t="shared" si="33"/>
        <v>1</v>
      </c>
      <c r="J45" s="1">
        <f t="shared" si="33"/>
        <v>0</v>
      </c>
      <c r="K45" s="1">
        <f t="shared" si="33"/>
        <v>0</v>
      </c>
      <c r="L45" s="1">
        <f t="shared" si="33"/>
        <v>0</v>
      </c>
      <c r="M45" s="1">
        <f t="shared" si="33"/>
        <v>1</v>
      </c>
      <c r="N45" s="1">
        <f t="shared" si="33"/>
        <v>0</v>
      </c>
      <c r="O45" s="1">
        <f t="shared" si="33"/>
        <v>0</v>
      </c>
      <c r="P45" s="1">
        <f t="shared" si="33"/>
        <v>0</v>
      </c>
      <c r="Q45" s="1">
        <f t="shared" si="33"/>
        <v>1</v>
      </c>
      <c r="R45" s="1">
        <f t="shared" si="33"/>
        <v>0</v>
      </c>
      <c r="S45" s="1">
        <f t="shared" si="33"/>
        <v>0</v>
      </c>
      <c r="T45" s="1">
        <f t="shared" si="33"/>
        <v>0</v>
      </c>
      <c r="U45" s="1">
        <f t="shared" si="33"/>
        <v>0</v>
      </c>
      <c r="V45" s="1">
        <f t="shared" si="33"/>
        <v>0</v>
      </c>
      <c r="W45" s="1">
        <f t="shared" si="33"/>
        <v>0</v>
      </c>
    </row>
    <row r="47" spans="1:23">
      <c r="A47" s="1" t="s">
        <v>34</v>
      </c>
      <c r="B47" s="1">
        <f>SUM(B48:B49)</f>
        <v>0</v>
      </c>
      <c r="C47" s="1">
        <f t="shared" ref="C47:E47" si="34">SUM(C48:C49)</f>
        <v>11</v>
      </c>
      <c r="D47" s="1">
        <f t="shared" si="34"/>
        <v>0</v>
      </c>
      <c r="E47" s="1">
        <f t="shared" si="34"/>
        <v>11</v>
      </c>
      <c r="F47" s="1">
        <f t="shared" ref="F47:W47" si="35">F48+F49</f>
        <v>0</v>
      </c>
      <c r="G47" s="1">
        <f t="shared" si="35"/>
        <v>0</v>
      </c>
      <c r="H47" s="1">
        <f t="shared" si="35"/>
        <v>0</v>
      </c>
      <c r="I47" s="1">
        <f t="shared" si="35"/>
        <v>2</v>
      </c>
      <c r="J47" s="1">
        <f t="shared" si="35"/>
        <v>0</v>
      </c>
      <c r="K47" s="1">
        <f t="shared" si="35"/>
        <v>0</v>
      </c>
      <c r="L47" s="1">
        <f t="shared" si="35"/>
        <v>0</v>
      </c>
      <c r="M47" s="1">
        <f t="shared" si="35"/>
        <v>2</v>
      </c>
      <c r="N47" s="1">
        <f t="shared" si="35"/>
        <v>0</v>
      </c>
      <c r="O47" s="1">
        <f t="shared" si="35"/>
        <v>0</v>
      </c>
      <c r="P47" s="1">
        <f t="shared" si="35"/>
        <v>0</v>
      </c>
      <c r="Q47" s="1">
        <f t="shared" si="35"/>
        <v>6</v>
      </c>
      <c r="R47" s="1">
        <f t="shared" si="35"/>
        <v>0</v>
      </c>
      <c r="S47" s="1">
        <f t="shared" si="35"/>
        <v>0</v>
      </c>
      <c r="T47" s="1">
        <f t="shared" si="35"/>
        <v>0</v>
      </c>
      <c r="U47" s="1">
        <f t="shared" si="35"/>
        <v>1</v>
      </c>
      <c r="V47" s="1">
        <f t="shared" si="35"/>
        <v>0</v>
      </c>
      <c r="W47" s="1">
        <f t="shared" si="35"/>
        <v>0</v>
      </c>
    </row>
    <row r="48" spans="1:23">
      <c r="A48" s="1" t="s">
        <v>17</v>
      </c>
      <c r="B48" s="1">
        <f>SUM(D48,V48)</f>
        <v>0</v>
      </c>
      <c r="C48" s="1">
        <f>SUM(E48,W48)</f>
        <v>8</v>
      </c>
      <c r="D48" s="1">
        <f>SUM(F48,H48,L48,N48,P48,R48,T48,J48)</f>
        <v>0</v>
      </c>
      <c r="E48" s="1">
        <f>SUM(G48,I48,M48,O48,Q48,S48,U48,K48)</f>
        <v>8</v>
      </c>
      <c r="F48" s="9">
        <v>0</v>
      </c>
      <c r="G48" s="9">
        <v>0</v>
      </c>
      <c r="H48" s="9">
        <v>0</v>
      </c>
      <c r="I48" s="9">
        <v>1</v>
      </c>
      <c r="J48" s="9">
        <v>0</v>
      </c>
      <c r="K48" s="9">
        <v>0</v>
      </c>
      <c r="L48" s="9">
        <v>0</v>
      </c>
      <c r="M48" s="9">
        <v>1</v>
      </c>
      <c r="N48" s="9">
        <v>0</v>
      </c>
      <c r="O48" s="9">
        <v>0</v>
      </c>
      <c r="P48" s="9">
        <v>0</v>
      </c>
      <c r="Q48" s="9">
        <v>5</v>
      </c>
      <c r="R48" s="9">
        <v>0</v>
      </c>
      <c r="S48" s="9">
        <v>0</v>
      </c>
      <c r="T48" s="9">
        <v>0</v>
      </c>
      <c r="U48" s="9">
        <v>1</v>
      </c>
      <c r="V48" s="9">
        <v>0</v>
      </c>
      <c r="W48" s="9">
        <v>0</v>
      </c>
    </row>
    <row r="49" spans="1:23">
      <c r="A49" s="1" t="s">
        <v>18</v>
      </c>
      <c r="B49" s="1">
        <f>SUM(D49,V49)</f>
        <v>0</v>
      </c>
      <c r="C49" s="1">
        <f>SUM(E49,W49)</f>
        <v>3</v>
      </c>
      <c r="D49" s="1">
        <f>SUM(F49,H49,L49,N49,P49,R49,T49,J49)</f>
        <v>0</v>
      </c>
      <c r="E49" s="1">
        <f>SUM(G49,I49,M49,O49,Q49,S49,U49,K49)</f>
        <v>3</v>
      </c>
      <c r="F49" s="9">
        <v>0</v>
      </c>
      <c r="G49" s="9">
        <v>0</v>
      </c>
      <c r="H49" s="9">
        <v>0</v>
      </c>
      <c r="I49" s="9">
        <v>1</v>
      </c>
      <c r="J49" s="9">
        <v>0</v>
      </c>
      <c r="K49" s="9">
        <v>0</v>
      </c>
      <c r="L49" s="9">
        <v>0</v>
      </c>
      <c r="M49" s="9">
        <v>1</v>
      </c>
      <c r="N49" s="9">
        <v>0</v>
      </c>
      <c r="O49" s="9">
        <v>0</v>
      </c>
      <c r="P49" s="9">
        <v>0</v>
      </c>
      <c r="Q49" s="9">
        <v>1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</row>
    <row r="50" spans="1:23">
      <c r="A50" s="1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A51" s="12" t="s">
        <v>48</v>
      </c>
      <c r="B51" s="10">
        <f t="shared" ref="B51:F51" si="36">B52+B53</f>
        <v>21</v>
      </c>
      <c r="C51" s="10">
        <f t="shared" si="36"/>
        <v>0</v>
      </c>
      <c r="D51" s="10">
        <f t="shared" si="36"/>
        <v>9</v>
      </c>
      <c r="E51" s="10">
        <f t="shared" si="36"/>
        <v>0</v>
      </c>
      <c r="F51" s="10">
        <f t="shared" si="36"/>
        <v>2</v>
      </c>
      <c r="G51" s="10">
        <f t="shared" ref="G51:O51" si="37">G53+G54</f>
        <v>0</v>
      </c>
      <c r="H51" s="10">
        <f t="shared" si="37"/>
        <v>0</v>
      </c>
      <c r="I51" s="10">
        <f t="shared" si="37"/>
        <v>0</v>
      </c>
      <c r="J51" s="10">
        <f t="shared" si="37"/>
        <v>0</v>
      </c>
      <c r="K51" s="10">
        <f t="shared" si="37"/>
        <v>0</v>
      </c>
      <c r="L51" s="10">
        <f t="shared" si="37"/>
        <v>0</v>
      </c>
      <c r="M51" s="10">
        <f t="shared" si="37"/>
        <v>0</v>
      </c>
      <c r="N51" s="10">
        <f t="shared" si="37"/>
        <v>0</v>
      </c>
      <c r="O51" s="10">
        <f t="shared" si="37"/>
        <v>0</v>
      </c>
      <c r="P51" s="10">
        <f t="shared" ref="P51:U51" si="38">P52+P53</f>
        <v>6</v>
      </c>
      <c r="Q51" s="10">
        <f t="shared" si="38"/>
        <v>0</v>
      </c>
      <c r="R51" s="10">
        <f t="shared" si="38"/>
        <v>0</v>
      </c>
      <c r="S51" s="10">
        <f t="shared" si="38"/>
        <v>0</v>
      </c>
      <c r="T51" s="10">
        <f t="shared" si="38"/>
        <v>1</v>
      </c>
      <c r="U51" s="10">
        <f t="shared" si="38"/>
        <v>0</v>
      </c>
      <c r="V51" s="10">
        <f t="shared" ref="V51" si="39">V52+V53</f>
        <v>12</v>
      </c>
      <c r="W51" s="10">
        <f>W52+W53</f>
        <v>0</v>
      </c>
    </row>
    <row r="52" spans="1:23">
      <c r="A52" s="1" t="s">
        <v>17</v>
      </c>
      <c r="B52" s="1">
        <f>SUM(D52,V52)</f>
        <v>5</v>
      </c>
      <c r="C52" s="1">
        <f>SUM(E52,W52)</f>
        <v>0</v>
      </c>
      <c r="D52" s="1">
        <f>SUM(F52,H52,L52,N52,P52,R52,T52,J52)</f>
        <v>1</v>
      </c>
      <c r="E52" s="1">
        <f>SUM(G52,I52,M52,O52,Q52,S52,U52,K52)</f>
        <v>0</v>
      </c>
      <c r="F52" s="1">
        <f>F56+F59+F63</f>
        <v>0</v>
      </c>
      <c r="G52" s="1">
        <f>G56+G59+G63</f>
        <v>0</v>
      </c>
      <c r="H52" s="1">
        <f>H56+H59+L63</f>
        <v>0</v>
      </c>
      <c r="I52" s="1">
        <f>I56+I59+M63</f>
        <v>0</v>
      </c>
      <c r="J52" s="1">
        <f t="shared" ref="J52:W52" si="40">J56+J59+J63</f>
        <v>0</v>
      </c>
      <c r="K52" s="1">
        <f t="shared" si="40"/>
        <v>0</v>
      </c>
      <c r="L52" s="1">
        <f t="shared" si="40"/>
        <v>0</v>
      </c>
      <c r="M52" s="1">
        <f t="shared" si="40"/>
        <v>0</v>
      </c>
      <c r="N52" s="1">
        <f t="shared" si="40"/>
        <v>0</v>
      </c>
      <c r="O52" s="1">
        <f t="shared" si="40"/>
        <v>0</v>
      </c>
      <c r="P52" s="1">
        <f t="shared" si="40"/>
        <v>1</v>
      </c>
      <c r="Q52" s="1">
        <f t="shared" si="40"/>
        <v>0</v>
      </c>
      <c r="R52" s="1">
        <f t="shared" si="40"/>
        <v>0</v>
      </c>
      <c r="S52" s="1">
        <f t="shared" si="40"/>
        <v>0</v>
      </c>
      <c r="T52" s="1">
        <f t="shared" si="40"/>
        <v>0</v>
      </c>
      <c r="U52" s="1">
        <f t="shared" si="40"/>
        <v>0</v>
      </c>
      <c r="V52" s="1">
        <f t="shared" si="40"/>
        <v>4</v>
      </c>
      <c r="W52" s="1">
        <f t="shared" si="40"/>
        <v>0</v>
      </c>
    </row>
    <row r="53" spans="1:23">
      <c r="A53" s="1" t="s">
        <v>18</v>
      </c>
      <c r="B53" s="1">
        <f>SUM(D53,V53)</f>
        <v>16</v>
      </c>
      <c r="C53" s="1">
        <f>SUM(E53,W53)</f>
        <v>0</v>
      </c>
      <c r="D53" s="1">
        <f>SUM(F53,H53,L53,N53,P53,R53,T53,J53)</f>
        <v>8</v>
      </c>
      <c r="E53" s="1">
        <f>SUM(G53,I53,M53,O53,Q53,S53,U53,K53)</f>
        <v>0</v>
      </c>
      <c r="F53" s="1">
        <f>F57+F60+F64</f>
        <v>2</v>
      </c>
      <c r="G53" s="1">
        <f>G57+G60+G64</f>
        <v>0</v>
      </c>
      <c r="H53" s="1">
        <f>H57+H60+L64</f>
        <v>0</v>
      </c>
      <c r="I53" s="1">
        <f>I57+I60+M64</f>
        <v>0</v>
      </c>
      <c r="J53" s="1">
        <f t="shared" ref="J53:W53" si="41">J57+J60+J64</f>
        <v>0</v>
      </c>
      <c r="K53" s="1">
        <f t="shared" si="41"/>
        <v>0</v>
      </c>
      <c r="L53" s="1">
        <f t="shared" si="41"/>
        <v>0</v>
      </c>
      <c r="M53" s="1">
        <f t="shared" si="41"/>
        <v>0</v>
      </c>
      <c r="N53" s="1">
        <f t="shared" si="41"/>
        <v>0</v>
      </c>
      <c r="O53" s="1">
        <f t="shared" si="41"/>
        <v>0</v>
      </c>
      <c r="P53" s="1">
        <f t="shared" si="41"/>
        <v>5</v>
      </c>
      <c r="Q53" s="1">
        <f t="shared" si="41"/>
        <v>0</v>
      </c>
      <c r="R53" s="1">
        <f t="shared" si="41"/>
        <v>0</v>
      </c>
      <c r="S53" s="1">
        <f t="shared" si="41"/>
        <v>0</v>
      </c>
      <c r="T53" s="1">
        <f t="shared" si="41"/>
        <v>1</v>
      </c>
      <c r="U53" s="1">
        <f t="shared" si="41"/>
        <v>0</v>
      </c>
      <c r="V53" s="1">
        <f t="shared" si="41"/>
        <v>8</v>
      </c>
      <c r="W53" s="1">
        <f t="shared" si="41"/>
        <v>0</v>
      </c>
    </row>
    <row r="55" spans="1:23">
      <c r="A55" s="1" t="s">
        <v>34</v>
      </c>
      <c r="B55" s="1">
        <f>SUM(B56:B57)</f>
        <v>0</v>
      </c>
      <c r="C55" s="1">
        <f t="shared" ref="C55:E55" si="42">SUM(C56:C57)</f>
        <v>0</v>
      </c>
      <c r="D55" s="1">
        <f t="shared" si="42"/>
        <v>0</v>
      </c>
      <c r="E55" s="1">
        <f t="shared" si="42"/>
        <v>0</v>
      </c>
      <c r="F55" s="1">
        <f t="shared" ref="F55:W55" si="43">F56+F57</f>
        <v>0</v>
      </c>
      <c r="G55" s="1">
        <f t="shared" si="43"/>
        <v>0</v>
      </c>
      <c r="H55" s="1">
        <f t="shared" si="43"/>
        <v>0</v>
      </c>
      <c r="I55" s="1">
        <f t="shared" si="43"/>
        <v>0</v>
      </c>
      <c r="J55" s="1">
        <f t="shared" si="43"/>
        <v>0</v>
      </c>
      <c r="K55" s="1">
        <f t="shared" si="43"/>
        <v>0</v>
      </c>
      <c r="L55" s="1">
        <f t="shared" si="43"/>
        <v>0</v>
      </c>
      <c r="M55" s="1">
        <f t="shared" si="43"/>
        <v>0</v>
      </c>
      <c r="N55" s="1">
        <f t="shared" si="43"/>
        <v>0</v>
      </c>
      <c r="O55" s="1">
        <f t="shared" si="43"/>
        <v>0</v>
      </c>
      <c r="P55" s="1">
        <f t="shared" si="43"/>
        <v>0</v>
      </c>
      <c r="Q55" s="1">
        <f t="shared" si="43"/>
        <v>0</v>
      </c>
      <c r="R55" s="1">
        <f t="shared" si="43"/>
        <v>0</v>
      </c>
      <c r="S55" s="1">
        <f t="shared" si="43"/>
        <v>0</v>
      </c>
      <c r="T55" s="1">
        <f t="shared" si="43"/>
        <v>0</v>
      </c>
      <c r="U55" s="1">
        <f t="shared" si="43"/>
        <v>0</v>
      </c>
      <c r="V55" s="1">
        <f t="shared" si="43"/>
        <v>0</v>
      </c>
      <c r="W55" s="1">
        <f t="shared" si="43"/>
        <v>0</v>
      </c>
    </row>
    <row r="56" spans="1:23">
      <c r="A56" s="1" t="s">
        <v>17</v>
      </c>
      <c r="B56" s="1">
        <f t="shared" ref="B56:C60" si="44">SUM(D56,V56)</f>
        <v>0</v>
      </c>
      <c r="C56" s="1">
        <f t="shared" si="44"/>
        <v>0</v>
      </c>
      <c r="D56" s="1">
        <f t="shared" ref="D56:E60" si="45">SUM(F56,H56,L56,N56,P56,R56,T56,J56)</f>
        <v>0</v>
      </c>
      <c r="E56" s="1">
        <f t="shared" si="45"/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</row>
    <row r="57" spans="1:23">
      <c r="A57" s="1" t="s">
        <v>18</v>
      </c>
      <c r="B57" s="1">
        <f t="shared" si="44"/>
        <v>0</v>
      </c>
      <c r="C57" s="1">
        <f t="shared" si="44"/>
        <v>0</v>
      </c>
      <c r="D57" s="1">
        <f t="shared" si="45"/>
        <v>0</v>
      </c>
      <c r="E57" s="1">
        <f t="shared" si="45"/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</row>
    <row r="58" spans="1:23">
      <c r="A58" s="1" t="s">
        <v>35</v>
      </c>
      <c r="B58" s="1">
        <f t="shared" si="44"/>
        <v>0</v>
      </c>
      <c r="C58" s="1">
        <f t="shared" si="44"/>
        <v>0</v>
      </c>
      <c r="D58" s="1">
        <f t="shared" si="45"/>
        <v>0</v>
      </c>
      <c r="E58" s="1">
        <f t="shared" si="45"/>
        <v>0</v>
      </c>
      <c r="F58" s="1">
        <f t="shared" ref="F58:W58" si="46">F59+F60</f>
        <v>0</v>
      </c>
      <c r="G58" s="1">
        <f t="shared" si="46"/>
        <v>0</v>
      </c>
      <c r="H58" s="1">
        <f t="shared" si="46"/>
        <v>0</v>
      </c>
      <c r="I58" s="1">
        <f t="shared" si="46"/>
        <v>0</v>
      </c>
      <c r="J58" s="1">
        <f t="shared" si="46"/>
        <v>0</v>
      </c>
      <c r="K58" s="1">
        <f t="shared" si="46"/>
        <v>0</v>
      </c>
      <c r="L58" s="1">
        <f t="shared" si="46"/>
        <v>0</v>
      </c>
      <c r="M58" s="1">
        <f t="shared" si="46"/>
        <v>0</v>
      </c>
      <c r="N58" s="1">
        <f t="shared" si="46"/>
        <v>0</v>
      </c>
      <c r="O58" s="1">
        <f t="shared" si="46"/>
        <v>0</v>
      </c>
      <c r="P58" s="1">
        <f t="shared" si="46"/>
        <v>0</v>
      </c>
      <c r="Q58" s="1">
        <f t="shared" si="46"/>
        <v>0</v>
      </c>
      <c r="R58" s="1">
        <f t="shared" si="46"/>
        <v>0</v>
      </c>
      <c r="S58" s="1">
        <f t="shared" si="46"/>
        <v>0</v>
      </c>
      <c r="T58" s="1">
        <f t="shared" si="46"/>
        <v>0</v>
      </c>
      <c r="U58" s="1">
        <f t="shared" si="46"/>
        <v>0</v>
      </c>
      <c r="V58" s="1">
        <f t="shared" si="46"/>
        <v>0</v>
      </c>
      <c r="W58" s="1">
        <f t="shared" si="46"/>
        <v>0</v>
      </c>
    </row>
    <row r="59" spans="1:23">
      <c r="A59" s="1" t="s">
        <v>17</v>
      </c>
      <c r="B59" s="1">
        <f t="shared" si="44"/>
        <v>0</v>
      </c>
      <c r="C59" s="1">
        <f t="shared" si="44"/>
        <v>0</v>
      </c>
      <c r="D59" s="1">
        <f t="shared" si="45"/>
        <v>0</v>
      </c>
      <c r="E59" s="1">
        <f t="shared" si="45"/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</row>
    <row r="60" spans="1:23">
      <c r="A60" s="1" t="s">
        <v>18</v>
      </c>
      <c r="B60" s="1">
        <f t="shared" si="44"/>
        <v>0</v>
      </c>
      <c r="C60" s="1">
        <f t="shared" si="44"/>
        <v>0</v>
      </c>
      <c r="D60" s="1">
        <f t="shared" si="45"/>
        <v>0</v>
      </c>
      <c r="E60" s="1">
        <f t="shared" si="45"/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</row>
    <row r="62" spans="1:23">
      <c r="A62" s="1" t="s">
        <v>36</v>
      </c>
      <c r="B62" s="1">
        <f>SUM(B63:B64)</f>
        <v>23</v>
      </c>
      <c r="C62" s="1">
        <f t="shared" ref="C62:E62" si="47">SUM(C63:C64)</f>
        <v>0</v>
      </c>
      <c r="D62" s="1">
        <f t="shared" si="47"/>
        <v>11</v>
      </c>
      <c r="E62" s="1">
        <f t="shared" si="47"/>
        <v>0</v>
      </c>
      <c r="F62" s="1">
        <f t="shared" ref="F62:I62" si="48">F63+F64</f>
        <v>2</v>
      </c>
      <c r="G62" s="1">
        <f t="shared" si="48"/>
        <v>0</v>
      </c>
      <c r="H62" s="1">
        <f t="shared" si="48"/>
        <v>2</v>
      </c>
      <c r="I62" s="1">
        <f t="shared" si="48"/>
        <v>0</v>
      </c>
      <c r="J62" s="1">
        <f t="shared" ref="J62:W62" si="49">J63+J64</f>
        <v>0</v>
      </c>
      <c r="K62" s="1">
        <f t="shared" si="49"/>
        <v>0</v>
      </c>
      <c r="L62" s="1">
        <f t="shared" si="49"/>
        <v>0</v>
      </c>
      <c r="M62" s="1">
        <f t="shared" si="49"/>
        <v>0</v>
      </c>
      <c r="N62" s="1">
        <f t="shared" si="49"/>
        <v>0</v>
      </c>
      <c r="O62" s="1">
        <f t="shared" si="49"/>
        <v>0</v>
      </c>
      <c r="P62" s="1">
        <f t="shared" si="49"/>
        <v>6</v>
      </c>
      <c r="Q62" s="1">
        <f t="shared" si="49"/>
        <v>0</v>
      </c>
      <c r="R62" s="1">
        <f t="shared" si="49"/>
        <v>0</v>
      </c>
      <c r="S62" s="1">
        <f t="shared" si="49"/>
        <v>0</v>
      </c>
      <c r="T62" s="1">
        <f t="shared" si="49"/>
        <v>1</v>
      </c>
      <c r="U62" s="1">
        <f t="shared" si="49"/>
        <v>0</v>
      </c>
      <c r="V62" s="1">
        <f t="shared" si="49"/>
        <v>12</v>
      </c>
      <c r="W62" s="1">
        <f t="shared" si="49"/>
        <v>0</v>
      </c>
    </row>
    <row r="63" spans="1:23">
      <c r="A63" s="1" t="s">
        <v>17</v>
      </c>
      <c r="B63" s="1">
        <f>SUM(D63,V63)</f>
        <v>5</v>
      </c>
      <c r="C63" s="1">
        <f>SUM(E63,W63)</f>
        <v>0</v>
      </c>
      <c r="D63" s="1">
        <f>SUM(F63,H63,L63,N63,P63,R63,T63,J63)</f>
        <v>1</v>
      </c>
      <c r="E63" s="1">
        <f>SUM(G63,I63,M63,O63,Q63,S63,U63,K63)</f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1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4</v>
      </c>
      <c r="W63" s="9">
        <v>0</v>
      </c>
    </row>
    <row r="64" spans="1:23">
      <c r="A64" s="1" t="s">
        <v>18</v>
      </c>
      <c r="B64" s="1">
        <f>SUM(D64,V64)</f>
        <v>18</v>
      </c>
      <c r="C64" s="1">
        <f>SUM(E64,W64)</f>
        <v>0</v>
      </c>
      <c r="D64" s="1">
        <f>SUM(F64,H64,L64,N64,P64,R64,T64,J64)</f>
        <v>10</v>
      </c>
      <c r="E64" s="1">
        <f>SUM(G64,I64,M64,O64,Q64,S64,U64,K64)</f>
        <v>0</v>
      </c>
      <c r="F64" s="9">
        <v>2</v>
      </c>
      <c r="G64" s="9">
        <v>0</v>
      </c>
      <c r="H64" s="9">
        <v>2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5</v>
      </c>
      <c r="Q64" s="9">
        <v>0</v>
      </c>
      <c r="R64" s="9">
        <v>0</v>
      </c>
      <c r="S64" s="9">
        <v>0</v>
      </c>
      <c r="T64" s="9">
        <v>1</v>
      </c>
      <c r="U64" s="9">
        <v>0</v>
      </c>
      <c r="V64" s="9">
        <v>8</v>
      </c>
      <c r="W64" s="9">
        <v>0</v>
      </c>
    </row>
    <row r="66" spans="1:23">
      <c r="A66" s="8" t="s">
        <v>4</v>
      </c>
      <c r="B66" s="5">
        <f t="shared" ref="B66:C66" si="50">B67+B68</f>
        <v>156</v>
      </c>
      <c r="C66" s="5">
        <f t="shared" si="50"/>
        <v>477</v>
      </c>
      <c r="D66" s="5">
        <f>D67+D68</f>
        <v>141</v>
      </c>
      <c r="E66" s="5">
        <f>E67+E68</f>
        <v>424</v>
      </c>
      <c r="F66" s="5">
        <f t="shared" ref="F66:W66" si="51">F67+F68</f>
        <v>27</v>
      </c>
      <c r="G66" s="5">
        <f t="shared" si="51"/>
        <v>61</v>
      </c>
      <c r="H66" s="5">
        <f t="shared" si="51"/>
        <v>3</v>
      </c>
      <c r="I66" s="5">
        <f t="shared" si="51"/>
        <v>16</v>
      </c>
      <c r="J66" s="5">
        <f t="shared" si="51"/>
        <v>0</v>
      </c>
      <c r="K66" s="5">
        <f t="shared" si="51"/>
        <v>0</v>
      </c>
      <c r="L66" s="5">
        <f t="shared" si="51"/>
        <v>3</v>
      </c>
      <c r="M66" s="5">
        <f t="shared" si="51"/>
        <v>17</v>
      </c>
      <c r="N66" s="5">
        <f t="shared" si="51"/>
        <v>0</v>
      </c>
      <c r="O66" s="5">
        <f t="shared" si="51"/>
        <v>0</v>
      </c>
      <c r="P66" s="5">
        <f t="shared" si="51"/>
        <v>96</v>
      </c>
      <c r="Q66" s="5">
        <f t="shared" si="51"/>
        <v>302</v>
      </c>
      <c r="R66" s="5">
        <f t="shared" si="51"/>
        <v>5</v>
      </c>
      <c r="S66" s="5">
        <f t="shared" si="51"/>
        <v>12</v>
      </c>
      <c r="T66" s="5">
        <f t="shared" si="51"/>
        <v>7</v>
      </c>
      <c r="U66" s="5">
        <f t="shared" si="51"/>
        <v>16</v>
      </c>
      <c r="V66" s="5">
        <f t="shared" si="51"/>
        <v>15</v>
      </c>
      <c r="W66" s="5">
        <f t="shared" si="51"/>
        <v>53</v>
      </c>
    </row>
    <row r="67" spans="1:23">
      <c r="A67" s="1" t="s">
        <v>17</v>
      </c>
      <c r="B67" s="1">
        <f>SUM(D67,V67)</f>
        <v>75</v>
      </c>
      <c r="C67" s="1">
        <f>SUM(E67,W67)</f>
        <v>260</v>
      </c>
      <c r="D67" s="1">
        <f>SUM(F67,H67,L67,N67,P67,R67,T67,J67)</f>
        <v>67</v>
      </c>
      <c r="E67" s="1">
        <f>SUM(G67,I67,M67,O67,Q67,S67,U67,K67)</f>
        <v>238</v>
      </c>
      <c r="F67" s="1">
        <f t="shared" ref="F67:W67" si="52">F71+F75+F79+F83</f>
        <v>10</v>
      </c>
      <c r="G67" s="1">
        <f t="shared" si="52"/>
        <v>35</v>
      </c>
      <c r="H67" s="1">
        <f t="shared" si="52"/>
        <v>2</v>
      </c>
      <c r="I67" s="1">
        <f t="shared" si="52"/>
        <v>13</v>
      </c>
      <c r="J67" s="1">
        <f t="shared" si="52"/>
        <v>0</v>
      </c>
      <c r="K67" s="1">
        <f t="shared" si="52"/>
        <v>0</v>
      </c>
      <c r="L67" s="1">
        <f t="shared" si="52"/>
        <v>0</v>
      </c>
      <c r="M67" s="1">
        <f t="shared" si="52"/>
        <v>9</v>
      </c>
      <c r="N67" s="1">
        <f t="shared" si="52"/>
        <v>0</v>
      </c>
      <c r="O67" s="1">
        <f t="shared" si="52"/>
        <v>0</v>
      </c>
      <c r="P67" s="1">
        <f t="shared" si="52"/>
        <v>47</v>
      </c>
      <c r="Q67" s="1">
        <f t="shared" si="52"/>
        <v>161</v>
      </c>
      <c r="R67" s="1">
        <f t="shared" si="52"/>
        <v>3</v>
      </c>
      <c r="S67" s="1">
        <f t="shared" si="52"/>
        <v>9</v>
      </c>
      <c r="T67" s="1">
        <f t="shared" si="52"/>
        <v>5</v>
      </c>
      <c r="U67" s="1">
        <f t="shared" si="52"/>
        <v>11</v>
      </c>
      <c r="V67" s="1">
        <f t="shared" si="52"/>
        <v>8</v>
      </c>
      <c r="W67" s="1">
        <f t="shared" si="52"/>
        <v>22</v>
      </c>
    </row>
    <row r="68" spans="1:23">
      <c r="A68" s="1" t="s">
        <v>18</v>
      </c>
      <c r="B68" s="1">
        <f>SUM(D68,V68)</f>
        <v>81</v>
      </c>
      <c r="C68" s="1">
        <f>SUM(E68,W68)</f>
        <v>217</v>
      </c>
      <c r="D68" s="1">
        <f>SUM(F68,H68,L68,N68,P68,R68,T68,J68)</f>
        <v>74</v>
      </c>
      <c r="E68" s="1">
        <f>SUM(G68,I68,M68,O68,Q68,S68,U68,K68)</f>
        <v>186</v>
      </c>
      <c r="F68" s="1">
        <f t="shared" ref="F68:W68" si="53">F72+F76+F80+F84</f>
        <v>17</v>
      </c>
      <c r="G68" s="1">
        <f t="shared" si="53"/>
        <v>26</v>
      </c>
      <c r="H68" s="1">
        <f t="shared" si="53"/>
        <v>1</v>
      </c>
      <c r="I68" s="1">
        <f t="shared" si="53"/>
        <v>3</v>
      </c>
      <c r="J68" s="1">
        <f t="shared" si="53"/>
        <v>0</v>
      </c>
      <c r="K68" s="1">
        <f t="shared" si="53"/>
        <v>0</v>
      </c>
      <c r="L68" s="1">
        <f t="shared" si="53"/>
        <v>3</v>
      </c>
      <c r="M68" s="1">
        <f t="shared" si="53"/>
        <v>8</v>
      </c>
      <c r="N68" s="1">
        <f t="shared" si="53"/>
        <v>0</v>
      </c>
      <c r="O68" s="1">
        <f t="shared" si="53"/>
        <v>0</v>
      </c>
      <c r="P68" s="1">
        <f t="shared" si="53"/>
        <v>49</v>
      </c>
      <c r="Q68" s="1">
        <f t="shared" si="53"/>
        <v>141</v>
      </c>
      <c r="R68" s="1">
        <f t="shared" si="53"/>
        <v>2</v>
      </c>
      <c r="S68" s="1">
        <f t="shared" si="53"/>
        <v>3</v>
      </c>
      <c r="T68" s="1">
        <f t="shared" si="53"/>
        <v>2</v>
      </c>
      <c r="U68" s="1">
        <f t="shared" si="53"/>
        <v>5</v>
      </c>
      <c r="V68" s="1">
        <f t="shared" si="53"/>
        <v>7</v>
      </c>
      <c r="W68" s="1">
        <f t="shared" si="53"/>
        <v>31</v>
      </c>
    </row>
    <row r="70" spans="1:23">
      <c r="A70" s="1" t="s">
        <v>34</v>
      </c>
      <c r="B70" s="1">
        <f>SUM(B71:B72)</f>
        <v>30</v>
      </c>
      <c r="C70" s="1">
        <f t="shared" ref="C70" si="54">SUM(C71:C72)</f>
        <v>61</v>
      </c>
      <c r="D70" s="1">
        <f t="shared" ref="D70" si="55">SUM(D71:D72)</f>
        <v>30</v>
      </c>
      <c r="E70" s="1">
        <f t="shared" ref="E70" si="56">SUM(E71:E72)</f>
        <v>61</v>
      </c>
      <c r="F70" s="1">
        <f t="shared" ref="F70:W70" si="57">F71+F72</f>
        <v>7</v>
      </c>
      <c r="G70" s="1">
        <f t="shared" si="57"/>
        <v>3</v>
      </c>
      <c r="H70" s="1">
        <f t="shared" si="57"/>
        <v>1</v>
      </c>
      <c r="I70" s="1">
        <f t="shared" si="57"/>
        <v>2</v>
      </c>
      <c r="J70" s="1">
        <f t="shared" si="57"/>
        <v>0</v>
      </c>
      <c r="K70" s="1">
        <f t="shared" si="57"/>
        <v>0</v>
      </c>
      <c r="L70" s="1">
        <f t="shared" si="57"/>
        <v>0</v>
      </c>
      <c r="M70" s="1">
        <f t="shared" si="57"/>
        <v>3</v>
      </c>
      <c r="N70" s="1">
        <f t="shared" si="57"/>
        <v>0</v>
      </c>
      <c r="O70" s="1">
        <f t="shared" si="57"/>
        <v>0</v>
      </c>
      <c r="P70" s="1">
        <f t="shared" si="57"/>
        <v>17</v>
      </c>
      <c r="Q70" s="1">
        <f t="shared" si="57"/>
        <v>44</v>
      </c>
      <c r="R70" s="1">
        <f t="shared" si="57"/>
        <v>1</v>
      </c>
      <c r="S70" s="1">
        <f t="shared" si="57"/>
        <v>4</v>
      </c>
      <c r="T70" s="1">
        <f t="shared" si="57"/>
        <v>4</v>
      </c>
      <c r="U70" s="1">
        <f t="shared" si="57"/>
        <v>5</v>
      </c>
      <c r="V70" s="1">
        <f t="shared" si="57"/>
        <v>0</v>
      </c>
      <c r="W70" s="1">
        <f t="shared" si="57"/>
        <v>0</v>
      </c>
    </row>
    <row r="71" spans="1:23">
      <c r="A71" s="1" t="s">
        <v>17</v>
      </c>
      <c r="B71" s="1">
        <f>SUM(D71,V71)</f>
        <v>28</v>
      </c>
      <c r="C71" s="1">
        <f>SUM(E71,W71)</f>
        <v>58</v>
      </c>
      <c r="D71" s="1">
        <f>SUM(F71,H71,L71,N71,P71,R71,T71,J71)</f>
        <v>28</v>
      </c>
      <c r="E71" s="1">
        <f>SUM(G71,I71,M71,O71,Q71,S71,U71,K71)</f>
        <v>58</v>
      </c>
      <c r="F71" s="9">
        <v>6</v>
      </c>
      <c r="G71" s="9">
        <v>3</v>
      </c>
      <c r="H71" s="9">
        <v>1</v>
      </c>
      <c r="I71" s="9">
        <v>2</v>
      </c>
      <c r="J71" s="9">
        <v>0</v>
      </c>
      <c r="K71" s="9">
        <v>0</v>
      </c>
      <c r="L71" s="9">
        <v>0</v>
      </c>
      <c r="M71" s="9">
        <v>2</v>
      </c>
      <c r="N71" s="9">
        <v>0</v>
      </c>
      <c r="O71" s="9">
        <v>0</v>
      </c>
      <c r="P71" s="9">
        <v>16</v>
      </c>
      <c r="Q71" s="9">
        <v>42</v>
      </c>
      <c r="R71" s="9">
        <v>1</v>
      </c>
      <c r="S71" s="9">
        <v>4</v>
      </c>
      <c r="T71" s="9">
        <v>4</v>
      </c>
      <c r="U71" s="9">
        <v>5</v>
      </c>
      <c r="V71" s="9">
        <v>0</v>
      </c>
      <c r="W71" s="9">
        <v>0</v>
      </c>
    </row>
    <row r="72" spans="1:23">
      <c r="A72" s="1" t="s">
        <v>18</v>
      </c>
      <c r="B72" s="1">
        <f>SUM(D72,V72)</f>
        <v>2</v>
      </c>
      <c r="C72" s="1">
        <f>SUM(E72,W72)</f>
        <v>3</v>
      </c>
      <c r="D72" s="1">
        <f>SUM(F72,H72,L72,N72,P72,R72,T72,J72)</f>
        <v>2</v>
      </c>
      <c r="E72" s="1">
        <f>SUM(G72,I72,M72,O72,Q72,S72,U72,K72)</f>
        <v>3</v>
      </c>
      <c r="F72" s="9">
        <v>1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1</v>
      </c>
      <c r="N72" s="9">
        <v>0</v>
      </c>
      <c r="O72" s="9">
        <v>0</v>
      </c>
      <c r="P72" s="9">
        <v>1</v>
      </c>
      <c r="Q72" s="9">
        <v>2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</row>
    <row r="74" spans="1:23">
      <c r="A74" s="1" t="s">
        <v>35</v>
      </c>
      <c r="B74" s="1">
        <f>SUM(B75:B76)</f>
        <v>25</v>
      </c>
      <c r="C74" s="1">
        <f t="shared" ref="C74" si="58">SUM(C75:C76)</f>
        <v>87</v>
      </c>
      <c r="D74" s="1">
        <f t="shared" ref="D74" si="59">SUM(D75:D76)</f>
        <v>16</v>
      </c>
      <c r="E74" s="1">
        <f t="shared" ref="E74" si="60">SUM(E75:E76)</f>
        <v>52</v>
      </c>
      <c r="F74" s="1">
        <f t="shared" ref="F74:W74" si="61">F75+F76</f>
        <v>2</v>
      </c>
      <c r="G74" s="1">
        <f t="shared" si="61"/>
        <v>9</v>
      </c>
      <c r="H74" s="1">
        <f t="shared" si="61"/>
        <v>1</v>
      </c>
      <c r="I74" s="1">
        <f t="shared" si="61"/>
        <v>2</v>
      </c>
      <c r="J74" s="1">
        <f t="shared" si="61"/>
        <v>0</v>
      </c>
      <c r="K74" s="1">
        <f t="shared" si="61"/>
        <v>0</v>
      </c>
      <c r="L74" s="1">
        <f t="shared" si="61"/>
        <v>3</v>
      </c>
      <c r="M74" s="1">
        <f t="shared" si="61"/>
        <v>4</v>
      </c>
      <c r="N74" s="1">
        <f t="shared" si="61"/>
        <v>0</v>
      </c>
      <c r="O74" s="1">
        <f t="shared" si="61"/>
        <v>0</v>
      </c>
      <c r="P74" s="1">
        <f t="shared" si="61"/>
        <v>9</v>
      </c>
      <c r="Q74" s="1">
        <f t="shared" si="61"/>
        <v>33</v>
      </c>
      <c r="R74" s="1">
        <f t="shared" si="61"/>
        <v>1</v>
      </c>
      <c r="S74" s="1">
        <f t="shared" si="61"/>
        <v>2</v>
      </c>
      <c r="T74" s="1">
        <f t="shared" si="61"/>
        <v>0</v>
      </c>
      <c r="U74" s="1">
        <f t="shared" si="61"/>
        <v>2</v>
      </c>
      <c r="V74" s="1">
        <f t="shared" si="61"/>
        <v>9</v>
      </c>
      <c r="W74" s="1">
        <f t="shared" si="61"/>
        <v>35</v>
      </c>
    </row>
    <row r="75" spans="1:23">
      <c r="A75" s="1" t="s">
        <v>17</v>
      </c>
      <c r="B75" s="1">
        <f>SUM(D75,V75)</f>
        <v>13</v>
      </c>
      <c r="C75" s="1">
        <f>SUM(E75,W75)</f>
        <v>47</v>
      </c>
      <c r="D75" s="1">
        <f>SUM(F75,H75,L75,N75,P75,R75,T75,J75)</f>
        <v>8</v>
      </c>
      <c r="E75" s="1">
        <f>SUM(G75,I75,M75,O75,Q75,S75,U75,K75)</f>
        <v>31</v>
      </c>
      <c r="F75" s="9">
        <v>1</v>
      </c>
      <c r="G75" s="9">
        <v>6</v>
      </c>
      <c r="H75" s="9">
        <v>0</v>
      </c>
      <c r="I75" s="9">
        <v>2</v>
      </c>
      <c r="J75" s="9">
        <v>0</v>
      </c>
      <c r="K75" s="9">
        <v>0</v>
      </c>
      <c r="L75" s="9">
        <v>0</v>
      </c>
      <c r="M75" s="9">
        <v>3</v>
      </c>
      <c r="N75" s="9">
        <v>0</v>
      </c>
      <c r="O75" s="9">
        <v>0</v>
      </c>
      <c r="P75" s="9">
        <v>7</v>
      </c>
      <c r="Q75" s="9">
        <v>17</v>
      </c>
      <c r="R75" s="9">
        <v>0</v>
      </c>
      <c r="S75" s="9">
        <v>2</v>
      </c>
      <c r="T75" s="9">
        <v>0</v>
      </c>
      <c r="U75" s="9">
        <v>1</v>
      </c>
      <c r="V75" s="9">
        <v>5</v>
      </c>
      <c r="W75" s="9">
        <v>16</v>
      </c>
    </row>
    <row r="76" spans="1:23">
      <c r="A76" s="1" t="s">
        <v>18</v>
      </c>
      <c r="B76" s="1">
        <f>SUM(D76,V76)</f>
        <v>12</v>
      </c>
      <c r="C76" s="1">
        <f>SUM(E76,W76)</f>
        <v>40</v>
      </c>
      <c r="D76" s="1">
        <f>SUM(F76,H76,L76,N76,P76,R76,T76,J76)</f>
        <v>8</v>
      </c>
      <c r="E76" s="1">
        <f>SUM(G76,I76,M76,O76,Q76,S76,U76,K76)</f>
        <v>21</v>
      </c>
      <c r="F76" s="9">
        <v>1</v>
      </c>
      <c r="G76" s="9">
        <v>3</v>
      </c>
      <c r="H76" s="9">
        <v>1</v>
      </c>
      <c r="I76" s="9">
        <v>0</v>
      </c>
      <c r="J76" s="9">
        <v>0</v>
      </c>
      <c r="K76" s="9">
        <v>0</v>
      </c>
      <c r="L76" s="9">
        <v>3</v>
      </c>
      <c r="M76" s="9">
        <v>1</v>
      </c>
      <c r="N76" s="9">
        <v>0</v>
      </c>
      <c r="O76" s="9">
        <v>0</v>
      </c>
      <c r="P76" s="9">
        <v>2</v>
      </c>
      <c r="Q76" s="9">
        <v>16</v>
      </c>
      <c r="R76" s="9">
        <v>1</v>
      </c>
      <c r="S76" s="9">
        <v>0</v>
      </c>
      <c r="T76" s="9">
        <v>0</v>
      </c>
      <c r="U76" s="9">
        <v>1</v>
      </c>
      <c r="V76" s="9">
        <v>4</v>
      </c>
      <c r="W76" s="9">
        <v>19</v>
      </c>
    </row>
    <row r="78" spans="1:23">
      <c r="A78" s="1" t="s">
        <v>36</v>
      </c>
      <c r="B78" s="1">
        <f>SUM(B79:B80)</f>
        <v>0</v>
      </c>
      <c r="C78" s="1">
        <f t="shared" ref="C78" si="62">SUM(C79:C80)</f>
        <v>0</v>
      </c>
      <c r="D78" s="1">
        <f t="shared" ref="D78" si="63">SUM(D79:D80)</f>
        <v>0</v>
      </c>
      <c r="E78" s="1">
        <f t="shared" ref="E78" si="64">SUM(E79:E80)</f>
        <v>0</v>
      </c>
      <c r="F78" s="1">
        <f t="shared" ref="F78:W78" si="65">F79+F80</f>
        <v>0</v>
      </c>
      <c r="G78" s="1">
        <f t="shared" si="65"/>
        <v>0</v>
      </c>
      <c r="H78" s="1">
        <f t="shared" si="65"/>
        <v>0</v>
      </c>
      <c r="I78" s="1">
        <f t="shared" si="65"/>
        <v>0</v>
      </c>
      <c r="J78" s="1">
        <f t="shared" si="65"/>
        <v>0</v>
      </c>
      <c r="K78" s="1">
        <f t="shared" si="65"/>
        <v>0</v>
      </c>
      <c r="L78" s="1">
        <f t="shared" si="65"/>
        <v>0</v>
      </c>
      <c r="M78" s="1">
        <f t="shared" si="65"/>
        <v>0</v>
      </c>
      <c r="N78" s="1">
        <f t="shared" si="65"/>
        <v>0</v>
      </c>
      <c r="O78" s="1">
        <f t="shared" si="65"/>
        <v>0</v>
      </c>
      <c r="P78" s="1">
        <f t="shared" si="65"/>
        <v>0</v>
      </c>
      <c r="Q78" s="1">
        <f t="shared" si="65"/>
        <v>0</v>
      </c>
      <c r="R78" s="1">
        <f t="shared" si="65"/>
        <v>0</v>
      </c>
      <c r="S78" s="1">
        <f t="shared" si="65"/>
        <v>0</v>
      </c>
      <c r="T78" s="1">
        <f t="shared" si="65"/>
        <v>0</v>
      </c>
      <c r="U78" s="1">
        <f t="shared" si="65"/>
        <v>0</v>
      </c>
      <c r="V78" s="1">
        <f t="shared" si="65"/>
        <v>0</v>
      </c>
      <c r="W78" s="1">
        <f t="shared" si="65"/>
        <v>0</v>
      </c>
    </row>
    <row r="79" spans="1:23">
      <c r="A79" s="1" t="s">
        <v>17</v>
      </c>
      <c r="B79" s="1">
        <f>SUM(D79,V79)</f>
        <v>0</v>
      </c>
      <c r="C79" s="1">
        <f>SUM(E79,W79)</f>
        <v>0</v>
      </c>
      <c r="D79" s="1">
        <f>SUM(F79,H79,L79,N79,P79,R79,T79,J79)</f>
        <v>0</v>
      </c>
      <c r="E79" s="1">
        <f>SUM(G79,I79,M79,O79,Q79,S79,U79,K79)</f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</row>
    <row r="80" spans="1:23">
      <c r="A80" s="1" t="s">
        <v>18</v>
      </c>
      <c r="B80" s="1">
        <f>SUM(D80,V80)</f>
        <v>0</v>
      </c>
      <c r="C80" s="1">
        <f>SUM(E80,W80)</f>
        <v>0</v>
      </c>
      <c r="D80" s="1">
        <f>SUM(F80,H80,L80,N80,P80,R80,T80,J80)</f>
        <v>0</v>
      </c>
      <c r="E80" s="1">
        <f>SUM(G80,I80,M80,O80,Q80,S80,U80,K80)</f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</row>
    <row r="82" spans="1:23">
      <c r="A82" s="1" t="s">
        <v>37</v>
      </c>
      <c r="B82" s="1">
        <f>SUM(B83:B84)</f>
        <v>101</v>
      </c>
      <c r="C82" s="1">
        <f t="shared" ref="C82" si="66">SUM(C83:C84)</f>
        <v>329</v>
      </c>
      <c r="D82" s="1">
        <f t="shared" ref="D82" si="67">SUM(D83:D84)</f>
        <v>95</v>
      </c>
      <c r="E82" s="1">
        <f t="shared" ref="E82" si="68">SUM(E83:E84)</f>
        <v>311</v>
      </c>
      <c r="F82" s="1">
        <f t="shared" ref="F82:W82" si="69">F83+F84</f>
        <v>18</v>
      </c>
      <c r="G82" s="1">
        <f t="shared" si="69"/>
        <v>49</v>
      </c>
      <c r="H82" s="1">
        <f t="shared" si="69"/>
        <v>1</v>
      </c>
      <c r="I82" s="1">
        <f t="shared" si="69"/>
        <v>12</v>
      </c>
      <c r="J82" s="1">
        <f t="shared" si="69"/>
        <v>0</v>
      </c>
      <c r="K82" s="1">
        <f t="shared" si="69"/>
        <v>0</v>
      </c>
      <c r="L82" s="1">
        <f t="shared" si="69"/>
        <v>0</v>
      </c>
      <c r="M82" s="1">
        <f t="shared" si="69"/>
        <v>10</v>
      </c>
      <c r="N82" s="1">
        <f t="shared" si="69"/>
        <v>0</v>
      </c>
      <c r="O82" s="1">
        <f t="shared" si="69"/>
        <v>0</v>
      </c>
      <c r="P82" s="1">
        <f t="shared" si="69"/>
        <v>70</v>
      </c>
      <c r="Q82" s="1">
        <f t="shared" si="69"/>
        <v>225</v>
      </c>
      <c r="R82" s="1">
        <f>R83+R84</f>
        <v>3</v>
      </c>
      <c r="S82" s="1">
        <f t="shared" si="69"/>
        <v>6</v>
      </c>
      <c r="T82" s="1">
        <f t="shared" si="69"/>
        <v>3</v>
      </c>
      <c r="U82" s="1">
        <f t="shared" si="69"/>
        <v>9</v>
      </c>
      <c r="V82" s="1">
        <f t="shared" si="69"/>
        <v>6</v>
      </c>
      <c r="W82" s="1">
        <f t="shared" si="69"/>
        <v>18</v>
      </c>
    </row>
    <row r="83" spans="1:23">
      <c r="A83" s="1" t="s">
        <v>17</v>
      </c>
      <c r="B83" s="1">
        <f>SUM(D83,V83)</f>
        <v>34</v>
      </c>
      <c r="C83" s="1">
        <f>SUM(E83,W83)</f>
        <v>155</v>
      </c>
      <c r="D83" s="1">
        <f>SUM(F83,H83,L83,N83,P83,R83,T83,J83)</f>
        <v>31</v>
      </c>
      <c r="E83" s="1">
        <f>SUM(G83,I83,M83,O83,Q83,S83,U83,K83)</f>
        <v>149</v>
      </c>
      <c r="F83" s="9">
        <v>3</v>
      </c>
      <c r="G83" s="9">
        <v>26</v>
      </c>
      <c r="H83" s="9">
        <v>1</v>
      </c>
      <c r="I83" s="9">
        <v>9</v>
      </c>
      <c r="J83" s="9">
        <v>0</v>
      </c>
      <c r="K83" s="9">
        <v>0</v>
      </c>
      <c r="L83" s="9">
        <v>0</v>
      </c>
      <c r="M83" s="9">
        <v>4</v>
      </c>
      <c r="N83" s="9">
        <v>0</v>
      </c>
      <c r="O83" s="9">
        <v>0</v>
      </c>
      <c r="P83" s="9">
        <v>24</v>
      </c>
      <c r="Q83" s="9">
        <v>102</v>
      </c>
      <c r="R83" s="9">
        <v>2</v>
      </c>
      <c r="S83" s="9">
        <v>3</v>
      </c>
      <c r="T83" s="9">
        <v>1</v>
      </c>
      <c r="U83" s="9">
        <v>5</v>
      </c>
      <c r="V83" s="9">
        <v>3</v>
      </c>
      <c r="W83" s="9">
        <v>6</v>
      </c>
    </row>
    <row r="84" spans="1:23">
      <c r="A84" s="1" t="s">
        <v>18</v>
      </c>
      <c r="B84" s="1">
        <f>SUM(D84,V84)</f>
        <v>67</v>
      </c>
      <c r="C84" s="1">
        <f>SUM(E84,W84)</f>
        <v>174</v>
      </c>
      <c r="D84" s="1">
        <f>SUM(F84,H84,L84,N84,P84,R84,T84,J84)</f>
        <v>64</v>
      </c>
      <c r="E84" s="1">
        <f>SUM(G84,I84,M84,O84,Q84,S84,U84,K84)</f>
        <v>162</v>
      </c>
      <c r="F84" s="9">
        <v>15</v>
      </c>
      <c r="G84" s="9">
        <v>23</v>
      </c>
      <c r="H84" s="9">
        <v>0</v>
      </c>
      <c r="I84" s="9">
        <v>3</v>
      </c>
      <c r="J84" s="9">
        <v>0</v>
      </c>
      <c r="K84" s="9">
        <v>0</v>
      </c>
      <c r="L84" s="9">
        <v>0</v>
      </c>
      <c r="M84" s="9">
        <v>6</v>
      </c>
      <c r="N84" s="9">
        <v>0</v>
      </c>
      <c r="O84" s="9">
        <v>0</v>
      </c>
      <c r="P84" s="9">
        <v>46</v>
      </c>
      <c r="Q84" s="9">
        <v>123</v>
      </c>
      <c r="R84" s="9">
        <v>1</v>
      </c>
      <c r="S84" s="9">
        <v>3</v>
      </c>
      <c r="T84" s="9">
        <v>2</v>
      </c>
      <c r="U84" s="9">
        <v>4</v>
      </c>
      <c r="V84" s="9">
        <v>3</v>
      </c>
      <c r="W84" s="9">
        <v>12</v>
      </c>
    </row>
    <row r="86" spans="1:23">
      <c r="A86" s="8" t="s">
        <v>5</v>
      </c>
      <c r="B86" s="5">
        <f t="shared" ref="B86:C86" si="70">B87+B88</f>
        <v>120</v>
      </c>
      <c r="C86" s="5">
        <f t="shared" si="70"/>
        <v>421</v>
      </c>
      <c r="D86" s="5">
        <f>D87+D88</f>
        <v>101</v>
      </c>
      <c r="E86" s="5">
        <f>E87+E88</f>
        <v>399</v>
      </c>
      <c r="F86" s="5">
        <f t="shared" ref="F86:W86" si="71">F87+F88</f>
        <v>5</v>
      </c>
      <c r="G86" s="5">
        <f t="shared" si="71"/>
        <v>28</v>
      </c>
      <c r="H86" s="5">
        <f t="shared" si="71"/>
        <v>8</v>
      </c>
      <c r="I86" s="5">
        <f t="shared" si="71"/>
        <v>35</v>
      </c>
      <c r="J86" s="5">
        <f t="shared" si="71"/>
        <v>0</v>
      </c>
      <c r="K86" s="5">
        <f t="shared" si="71"/>
        <v>0</v>
      </c>
      <c r="L86" s="5">
        <f t="shared" si="71"/>
        <v>9</v>
      </c>
      <c r="M86" s="5">
        <f t="shared" si="71"/>
        <v>35</v>
      </c>
      <c r="N86" s="5">
        <f t="shared" si="71"/>
        <v>1</v>
      </c>
      <c r="O86" s="5">
        <f t="shared" si="71"/>
        <v>2</v>
      </c>
      <c r="P86" s="5">
        <f t="shared" si="71"/>
        <v>68</v>
      </c>
      <c r="Q86" s="5">
        <f t="shared" si="71"/>
        <v>267</v>
      </c>
      <c r="R86" s="5">
        <f t="shared" si="71"/>
        <v>4</v>
      </c>
      <c r="S86" s="5">
        <f t="shared" si="71"/>
        <v>16</v>
      </c>
      <c r="T86" s="5">
        <f t="shared" si="71"/>
        <v>6</v>
      </c>
      <c r="U86" s="5">
        <f t="shared" si="71"/>
        <v>16</v>
      </c>
      <c r="V86" s="5">
        <f t="shared" si="71"/>
        <v>19</v>
      </c>
      <c r="W86" s="5">
        <f t="shared" si="71"/>
        <v>22</v>
      </c>
    </row>
    <row r="87" spans="1:23">
      <c r="A87" s="1" t="s">
        <v>17</v>
      </c>
      <c r="B87" s="1">
        <f>SUM(D87,V87)</f>
        <v>80</v>
      </c>
      <c r="C87" s="1">
        <f>SUM(E87,W87)</f>
        <v>318</v>
      </c>
      <c r="D87" s="1">
        <f>SUM(F87,H87,L87,N87,P87,R87,T87,J87)</f>
        <v>70</v>
      </c>
      <c r="E87" s="1">
        <f>SUM(G87,I87,M87,O87,Q87,S87,U87,K87)</f>
        <v>299</v>
      </c>
      <c r="F87" s="1">
        <f>F91+F95</f>
        <v>4</v>
      </c>
      <c r="G87" s="1">
        <f t="shared" ref="G87:W88" si="72">G91+G95</f>
        <v>22</v>
      </c>
      <c r="H87" s="1">
        <f t="shared" si="72"/>
        <v>5</v>
      </c>
      <c r="I87" s="1">
        <f t="shared" si="72"/>
        <v>27</v>
      </c>
      <c r="J87" s="1">
        <f t="shared" si="72"/>
        <v>0</v>
      </c>
      <c r="K87" s="1">
        <f t="shared" si="72"/>
        <v>0</v>
      </c>
      <c r="L87" s="1">
        <f t="shared" si="72"/>
        <v>7</v>
      </c>
      <c r="M87" s="1">
        <f t="shared" si="72"/>
        <v>28</v>
      </c>
      <c r="N87" s="1">
        <f t="shared" si="72"/>
        <v>1</v>
      </c>
      <c r="O87" s="1">
        <f t="shared" si="72"/>
        <v>2</v>
      </c>
      <c r="P87" s="1">
        <f t="shared" si="72"/>
        <v>49</v>
      </c>
      <c r="Q87" s="1">
        <f t="shared" si="72"/>
        <v>197</v>
      </c>
      <c r="R87" s="1">
        <f t="shared" si="72"/>
        <v>2</v>
      </c>
      <c r="S87" s="1">
        <f t="shared" si="72"/>
        <v>15</v>
      </c>
      <c r="T87" s="1">
        <f t="shared" si="72"/>
        <v>2</v>
      </c>
      <c r="U87" s="1">
        <f t="shared" si="72"/>
        <v>8</v>
      </c>
      <c r="V87" s="1">
        <f t="shared" si="72"/>
        <v>10</v>
      </c>
      <c r="W87" s="1">
        <f t="shared" si="72"/>
        <v>19</v>
      </c>
    </row>
    <row r="88" spans="1:23">
      <c r="A88" s="1" t="s">
        <v>18</v>
      </c>
      <c r="B88" s="1">
        <f>SUM(D88,V88)</f>
        <v>40</v>
      </c>
      <c r="C88" s="1">
        <f>SUM(E88,W88)</f>
        <v>103</v>
      </c>
      <c r="D88" s="1">
        <f>SUM(F88,H88,L88,N88,P88,R88,T88,J88)</f>
        <v>31</v>
      </c>
      <c r="E88" s="1">
        <f>SUM(G88,I88,M88,O88,Q88,S88,U88,K88)</f>
        <v>100</v>
      </c>
      <c r="F88" s="1">
        <f>F92+F96</f>
        <v>1</v>
      </c>
      <c r="G88" s="1">
        <f t="shared" si="72"/>
        <v>6</v>
      </c>
      <c r="H88" s="1">
        <f t="shared" si="72"/>
        <v>3</v>
      </c>
      <c r="I88" s="1">
        <f t="shared" si="72"/>
        <v>8</v>
      </c>
      <c r="J88" s="1">
        <f t="shared" si="72"/>
        <v>0</v>
      </c>
      <c r="K88" s="1">
        <f t="shared" si="72"/>
        <v>0</v>
      </c>
      <c r="L88" s="1">
        <f t="shared" si="72"/>
        <v>2</v>
      </c>
      <c r="M88" s="1">
        <f t="shared" si="72"/>
        <v>7</v>
      </c>
      <c r="N88" s="1">
        <f t="shared" si="72"/>
        <v>0</v>
      </c>
      <c r="O88" s="1">
        <f t="shared" si="72"/>
        <v>0</v>
      </c>
      <c r="P88" s="1">
        <f t="shared" si="72"/>
        <v>19</v>
      </c>
      <c r="Q88" s="1">
        <f t="shared" si="72"/>
        <v>70</v>
      </c>
      <c r="R88" s="1">
        <f t="shared" si="72"/>
        <v>2</v>
      </c>
      <c r="S88" s="1">
        <f t="shared" si="72"/>
        <v>1</v>
      </c>
      <c r="T88" s="1">
        <f t="shared" si="72"/>
        <v>4</v>
      </c>
      <c r="U88" s="1">
        <f t="shared" si="72"/>
        <v>8</v>
      </c>
      <c r="V88" s="1">
        <f t="shared" si="72"/>
        <v>9</v>
      </c>
      <c r="W88" s="1">
        <f t="shared" si="72"/>
        <v>3</v>
      </c>
    </row>
    <row r="90" spans="1:23">
      <c r="A90" s="1" t="s">
        <v>34</v>
      </c>
      <c r="B90" s="1">
        <f>SUM(B91:B92)</f>
        <v>11</v>
      </c>
      <c r="C90" s="1">
        <f t="shared" ref="C90" si="73">SUM(C91:C92)</f>
        <v>166</v>
      </c>
      <c r="D90" s="1">
        <f t="shared" ref="D90" si="74">SUM(D91:D92)</f>
        <v>11</v>
      </c>
      <c r="E90" s="1">
        <f t="shared" ref="E90" si="75">SUM(E91:E92)</f>
        <v>166</v>
      </c>
      <c r="F90" s="1">
        <f t="shared" ref="F90:W90" si="76">F91+F92</f>
        <v>1</v>
      </c>
      <c r="G90" s="1">
        <f t="shared" si="76"/>
        <v>9</v>
      </c>
      <c r="H90" s="1">
        <f t="shared" si="76"/>
        <v>1</v>
      </c>
      <c r="I90" s="1">
        <f t="shared" si="76"/>
        <v>12</v>
      </c>
      <c r="J90" s="1">
        <f t="shared" si="76"/>
        <v>0</v>
      </c>
      <c r="K90" s="1">
        <f t="shared" si="76"/>
        <v>0</v>
      </c>
      <c r="L90" s="1">
        <f t="shared" si="76"/>
        <v>0</v>
      </c>
      <c r="M90" s="1">
        <f t="shared" si="76"/>
        <v>11</v>
      </c>
      <c r="N90" s="1">
        <f t="shared" si="76"/>
        <v>0</v>
      </c>
      <c r="O90" s="1">
        <f t="shared" si="76"/>
        <v>0</v>
      </c>
      <c r="P90" s="1">
        <f t="shared" si="76"/>
        <v>8</v>
      </c>
      <c r="Q90" s="1">
        <f t="shared" si="76"/>
        <v>119</v>
      </c>
      <c r="R90" s="1">
        <f t="shared" si="76"/>
        <v>0</v>
      </c>
      <c r="S90" s="1">
        <f t="shared" si="76"/>
        <v>7</v>
      </c>
      <c r="T90" s="1">
        <f t="shared" si="76"/>
        <v>1</v>
      </c>
      <c r="U90" s="1">
        <f t="shared" si="76"/>
        <v>8</v>
      </c>
      <c r="V90" s="1">
        <f t="shared" si="76"/>
        <v>0</v>
      </c>
      <c r="W90" s="1">
        <f t="shared" si="76"/>
        <v>0</v>
      </c>
    </row>
    <row r="91" spans="1:23">
      <c r="A91" s="1" t="s">
        <v>17</v>
      </c>
      <c r="B91" s="1">
        <f>SUM(D91,V91)</f>
        <v>7</v>
      </c>
      <c r="C91" s="1">
        <f>SUM(E91,W91)</f>
        <v>138</v>
      </c>
      <c r="D91" s="1">
        <f>SUM(F91,H91,L91,N91,P91,R91,T91,J91)</f>
        <v>7</v>
      </c>
      <c r="E91" s="1">
        <f>SUM(G91,I91,M91,O91,Q91,S91,U91,K91)</f>
        <v>138</v>
      </c>
      <c r="F91" s="9">
        <v>1</v>
      </c>
      <c r="G91" s="9">
        <v>7</v>
      </c>
      <c r="H91" s="9">
        <v>1</v>
      </c>
      <c r="I91" s="9">
        <v>9</v>
      </c>
      <c r="J91" s="9">
        <v>0</v>
      </c>
      <c r="K91" s="9">
        <v>0</v>
      </c>
      <c r="L91" s="9">
        <v>0</v>
      </c>
      <c r="M91" s="9">
        <v>9</v>
      </c>
      <c r="N91" s="9">
        <v>0</v>
      </c>
      <c r="O91" s="9">
        <v>0</v>
      </c>
      <c r="P91" s="9">
        <v>4</v>
      </c>
      <c r="Q91" s="9">
        <v>100</v>
      </c>
      <c r="R91" s="9">
        <v>0</v>
      </c>
      <c r="S91" s="9">
        <v>7</v>
      </c>
      <c r="T91" s="9">
        <v>1</v>
      </c>
      <c r="U91" s="9">
        <v>6</v>
      </c>
      <c r="V91" s="9">
        <v>0</v>
      </c>
      <c r="W91" s="9">
        <v>0</v>
      </c>
    </row>
    <row r="92" spans="1:23">
      <c r="A92" s="1" t="s">
        <v>18</v>
      </c>
      <c r="B92" s="1">
        <f>SUM(D92,V92)</f>
        <v>4</v>
      </c>
      <c r="C92" s="1">
        <f>SUM(E92,W92)</f>
        <v>28</v>
      </c>
      <c r="D92" s="1">
        <f>SUM(F92,H92,L92,N92,P92,R92,T92,J92)</f>
        <v>4</v>
      </c>
      <c r="E92" s="1">
        <f>SUM(G92,I92,M92,O92,Q92,S92,U92,K92)</f>
        <v>28</v>
      </c>
      <c r="F92" s="9">
        <v>0</v>
      </c>
      <c r="G92" s="9">
        <v>2</v>
      </c>
      <c r="H92" s="9">
        <v>0</v>
      </c>
      <c r="I92" s="9">
        <v>3</v>
      </c>
      <c r="J92" s="9">
        <v>0</v>
      </c>
      <c r="K92" s="9">
        <v>0</v>
      </c>
      <c r="L92" s="9">
        <v>0</v>
      </c>
      <c r="M92" s="9">
        <v>2</v>
      </c>
      <c r="N92" s="9">
        <v>0</v>
      </c>
      <c r="O92" s="9">
        <v>0</v>
      </c>
      <c r="P92" s="9">
        <v>4</v>
      </c>
      <c r="Q92" s="9">
        <v>19</v>
      </c>
      <c r="R92" s="9">
        <v>0</v>
      </c>
      <c r="S92" s="9">
        <v>0</v>
      </c>
      <c r="T92" s="9">
        <v>0</v>
      </c>
      <c r="U92" s="9">
        <v>2</v>
      </c>
      <c r="V92" s="9">
        <v>0</v>
      </c>
      <c r="W92" s="9">
        <v>0</v>
      </c>
    </row>
    <row r="94" spans="1:23">
      <c r="A94" s="1" t="s">
        <v>35</v>
      </c>
      <c r="B94" s="1">
        <f>SUM(B95:B96)</f>
        <v>109</v>
      </c>
      <c r="C94" s="1">
        <f t="shared" ref="C94" si="77">SUM(C95:C96)</f>
        <v>255</v>
      </c>
      <c r="D94" s="1">
        <f t="shared" ref="D94" si="78">SUM(D95:D96)</f>
        <v>90</v>
      </c>
      <c r="E94" s="1">
        <f t="shared" ref="E94" si="79">SUM(E95:E96)</f>
        <v>233</v>
      </c>
      <c r="F94" s="1">
        <f t="shared" ref="F94:W94" si="80">F95+F96</f>
        <v>4</v>
      </c>
      <c r="G94" s="1">
        <f t="shared" si="80"/>
        <v>19</v>
      </c>
      <c r="H94" s="1">
        <f t="shared" si="80"/>
        <v>7</v>
      </c>
      <c r="I94" s="1">
        <f t="shared" si="80"/>
        <v>23</v>
      </c>
      <c r="J94" s="1">
        <f t="shared" si="80"/>
        <v>0</v>
      </c>
      <c r="K94" s="1">
        <f t="shared" si="80"/>
        <v>0</v>
      </c>
      <c r="L94" s="1">
        <f t="shared" si="80"/>
        <v>9</v>
      </c>
      <c r="M94" s="1">
        <f t="shared" si="80"/>
        <v>24</v>
      </c>
      <c r="N94" s="1">
        <f t="shared" si="80"/>
        <v>1</v>
      </c>
      <c r="O94" s="1">
        <f t="shared" si="80"/>
        <v>2</v>
      </c>
      <c r="P94" s="1">
        <f t="shared" si="80"/>
        <v>60</v>
      </c>
      <c r="Q94" s="1">
        <f t="shared" si="80"/>
        <v>148</v>
      </c>
      <c r="R94" s="1">
        <f t="shared" si="80"/>
        <v>4</v>
      </c>
      <c r="S94" s="1">
        <f t="shared" si="80"/>
        <v>9</v>
      </c>
      <c r="T94" s="1">
        <f t="shared" si="80"/>
        <v>5</v>
      </c>
      <c r="U94" s="1">
        <f t="shared" si="80"/>
        <v>8</v>
      </c>
      <c r="V94" s="1">
        <f t="shared" si="80"/>
        <v>19</v>
      </c>
      <c r="W94" s="1">
        <f t="shared" si="80"/>
        <v>22</v>
      </c>
    </row>
    <row r="95" spans="1:23">
      <c r="A95" s="1" t="s">
        <v>17</v>
      </c>
      <c r="B95" s="1">
        <f>SUM(D95,V95)</f>
        <v>73</v>
      </c>
      <c r="C95" s="1">
        <f>SUM(E95,W95)</f>
        <v>180</v>
      </c>
      <c r="D95" s="1">
        <f>SUM(F95,H95,L95,N95,P95,R95,T95,J95)</f>
        <v>63</v>
      </c>
      <c r="E95" s="1">
        <f>SUM(G95,I95,M95,O95,Q95,S95,U95,K95)</f>
        <v>161</v>
      </c>
      <c r="F95" s="9">
        <v>3</v>
      </c>
      <c r="G95" s="9">
        <v>15</v>
      </c>
      <c r="H95" s="9">
        <v>4</v>
      </c>
      <c r="I95" s="9">
        <v>18</v>
      </c>
      <c r="J95" s="9">
        <v>0</v>
      </c>
      <c r="K95" s="9">
        <v>0</v>
      </c>
      <c r="L95" s="9">
        <v>7</v>
      </c>
      <c r="M95" s="9">
        <v>19</v>
      </c>
      <c r="N95" s="9">
        <v>1</v>
      </c>
      <c r="O95" s="9">
        <v>2</v>
      </c>
      <c r="P95" s="9">
        <v>45</v>
      </c>
      <c r="Q95" s="9">
        <v>97</v>
      </c>
      <c r="R95" s="9">
        <v>2</v>
      </c>
      <c r="S95" s="9">
        <v>8</v>
      </c>
      <c r="T95" s="9">
        <v>1</v>
      </c>
      <c r="U95" s="9">
        <v>2</v>
      </c>
      <c r="V95" s="9">
        <v>10</v>
      </c>
      <c r="W95" s="9">
        <v>19</v>
      </c>
    </row>
    <row r="96" spans="1:23">
      <c r="A96" s="1" t="s">
        <v>18</v>
      </c>
      <c r="B96" s="1">
        <f>SUM(D96,V96)</f>
        <v>36</v>
      </c>
      <c r="C96" s="1">
        <f>SUM(E96,W96)</f>
        <v>75</v>
      </c>
      <c r="D96" s="1">
        <f>SUM(F96,H96,L96,N96,P96,R96,T96,J96)</f>
        <v>27</v>
      </c>
      <c r="E96" s="1">
        <f>SUM(G96,I96,M96,O96,Q96,S96,U96,K96)</f>
        <v>72</v>
      </c>
      <c r="F96" s="9">
        <v>1</v>
      </c>
      <c r="G96" s="9">
        <v>4</v>
      </c>
      <c r="H96" s="9">
        <v>3</v>
      </c>
      <c r="I96" s="9">
        <v>5</v>
      </c>
      <c r="J96" s="9">
        <v>0</v>
      </c>
      <c r="K96" s="9">
        <v>0</v>
      </c>
      <c r="L96" s="9">
        <v>2</v>
      </c>
      <c r="M96" s="9">
        <v>5</v>
      </c>
      <c r="N96" s="9">
        <v>0</v>
      </c>
      <c r="O96" s="9">
        <v>0</v>
      </c>
      <c r="P96" s="9">
        <v>15</v>
      </c>
      <c r="Q96" s="9">
        <v>51</v>
      </c>
      <c r="R96" s="9">
        <v>2</v>
      </c>
      <c r="S96" s="9">
        <v>1</v>
      </c>
      <c r="T96" s="9">
        <v>4</v>
      </c>
      <c r="U96" s="9">
        <v>6</v>
      </c>
      <c r="V96" s="9">
        <v>9</v>
      </c>
      <c r="W96" s="9">
        <v>3</v>
      </c>
    </row>
    <row r="98" spans="1:23">
      <c r="A98" s="8" t="s">
        <v>6</v>
      </c>
      <c r="B98" s="5">
        <f t="shared" ref="B98:C98" si="81">B99+B100</f>
        <v>2306</v>
      </c>
      <c r="C98" s="5">
        <f t="shared" si="81"/>
        <v>6801</v>
      </c>
      <c r="D98" s="5">
        <f>D99+D100</f>
        <v>1575</v>
      </c>
      <c r="E98" s="5">
        <f>E99+E100</f>
        <v>5112</v>
      </c>
      <c r="F98" s="5">
        <f t="shared" ref="F98:W98" si="82">F99+F100</f>
        <v>246</v>
      </c>
      <c r="G98" s="5">
        <f t="shared" si="82"/>
        <v>822</v>
      </c>
      <c r="H98" s="5">
        <f t="shared" si="82"/>
        <v>48</v>
      </c>
      <c r="I98" s="5">
        <f t="shared" si="82"/>
        <v>147</v>
      </c>
      <c r="J98" s="5">
        <f t="shared" si="82"/>
        <v>1</v>
      </c>
      <c r="K98" s="5">
        <f t="shared" si="82"/>
        <v>2</v>
      </c>
      <c r="L98" s="5">
        <f t="shared" si="82"/>
        <v>118</v>
      </c>
      <c r="M98" s="5">
        <f t="shared" si="82"/>
        <v>241</v>
      </c>
      <c r="N98" s="5">
        <f t="shared" si="82"/>
        <v>2</v>
      </c>
      <c r="O98" s="5">
        <f t="shared" si="82"/>
        <v>6</v>
      </c>
      <c r="P98" s="5">
        <f t="shared" si="82"/>
        <v>941</v>
      </c>
      <c r="Q98" s="5">
        <f t="shared" si="82"/>
        <v>3422</v>
      </c>
      <c r="R98" s="5">
        <f t="shared" si="82"/>
        <v>55</v>
      </c>
      <c r="S98" s="5">
        <f t="shared" si="82"/>
        <v>160</v>
      </c>
      <c r="T98" s="5">
        <f t="shared" si="82"/>
        <v>164</v>
      </c>
      <c r="U98" s="5">
        <f t="shared" si="82"/>
        <v>312</v>
      </c>
      <c r="V98" s="5">
        <f t="shared" si="82"/>
        <v>731</v>
      </c>
      <c r="W98" s="5">
        <f t="shared" si="82"/>
        <v>1689</v>
      </c>
    </row>
    <row r="99" spans="1:23">
      <c r="A99" s="1" t="s">
        <v>17</v>
      </c>
      <c r="B99" s="1">
        <f>SUM(D99,V99)</f>
        <v>607</v>
      </c>
      <c r="C99" s="1">
        <f>SUM(E99,W99)</f>
        <v>1526</v>
      </c>
      <c r="D99" s="1">
        <f>SUM(F99,H99,L99,N99,P99,R99,T99,J99)</f>
        <v>445</v>
      </c>
      <c r="E99" s="1">
        <f>SUM(G99,I99,M99,O99,Q99,S99,U99,K99)</f>
        <v>1142</v>
      </c>
      <c r="F99" s="1">
        <f>F103+F107+F111</f>
        <v>82</v>
      </c>
      <c r="G99" s="1">
        <f t="shared" ref="G99" si="83">G103+G107+G111</f>
        <v>188</v>
      </c>
      <c r="H99" s="1">
        <f>H103+H107+H111</f>
        <v>12</v>
      </c>
      <c r="I99" s="1">
        <f t="shared" ref="I99:W99" si="84">I103+I107+I111</f>
        <v>49</v>
      </c>
      <c r="J99" s="1">
        <f t="shared" si="84"/>
        <v>0</v>
      </c>
      <c r="K99" s="1">
        <f t="shared" si="84"/>
        <v>0</v>
      </c>
      <c r="L99" s="1">
        <f t="shared" si="84"/>
        <v>25</v>
      </c>
      <c r="M99" s="1">
        <f t="shared" si="84"/>
        <v>58</v>
      </c>
      <c r="N99" s="1">
        <f t="shared" si="84"/>
        <v>1</v>
      </c>
      <c r="O99" s="1">
        <f t="shared" si="84"/>
        <v>2</v>
      </c>
      <c r="P99" s="1">
        <f t="shared" si="84"/>
        <v>254</v>
      </c>
      <c r="Q99" s="1">
        <f t="shared" si="84"/>
        <v>731</v>
      </c>
      <c r="R99" s="1">
        <f t="shared" si="84"/>
        <v>17</v>
      </c>
      <c r="S99" s="1">
        <f t="shared" si="84"/>
        <v>40</v>
      </c>
      <c r="T99" s="1">
        <f t="shared" si="84"/>
        <v>54</v>
      </c>
      <c r="U99" s="1">
        <f t="shared" si="84"/>
        <v>74</v>
      </c>
      <c r="V99" s="1">
        <f t="shared" si="84"/>
        <v>162</v>
      </c>
      <c r="W99" s="1">
        <f t="shared" si="84"/>
        <v>384</v>
      </c>
    </row>
    <row r="100" spans="1:23">
      <c r="A100" s="1" t="s">
        <v>18</v>
      </c>
      <c r="B100" s="1">
        <f>SUM(D100,V100)</f>
        <v>1699</v>
      </c>
      <c r="C100" s="1">
        <f>SUM(E100,W100)</f>
        <v>5275</v>
      </c>
      <c r="D100" s="1">
        <f>SUM(F100,H100,L100,N100,P100,R100,T100,J100)</f>
        <v>1130</v>
      </c>
      <c r="E100" s="1">
        <f>SUM(G100,I100,M100,O100,Q100,S100,U100,K100)</f>
        <v>3970</v>
      </c>
      <c r="F100" s="1">
        <f t="shared" ref="F100:W100" si="85">F104+F108+F112</f>
        <v>164</v>
      </c>
      <c r="G100" s="1">
        <f t="shared" si="85"/>
        <v>634</v>
      </c>
      <c r="H100" s="1">
        <f t="shared" si="85"/>
        <v>36</v>
      </c>
      <c r="I100" s="1">
        <f t="shared" si="85"/>
        <v>98</v>
      </c>
      <c r="J100" s="1">
        <f t="shared" si="85"/>
        <v>1</v>
      </c>
      <c r="K100" s="1">
        <f t="shared" si="85"/>
        <v>2</v>
      </c>
      <c r="L100" s="1">
        <f t="shared" si="85"/>
        <v>93</v>
      </c>
      <c r="M100" s="1">
        <f t="shared" si="85"/>
        <v>183</v>
      </c>
      <c r="N100" s="1">
        <f t="shared" si="85"/>
        <v>1</v>
      </c>
      <c r="O100" s="1">
        <f t="shared" si="85"/>
        <v>4</v>
      </c>
      <c r="P100" s="1">
        <f t="shared" si="85"/>
        <v>687</v>
      </c>
      <c r="Q100" s="1">
        <f t="shared" si="85"/>
        <v>2691</v>
      </c>
      <c r="R100" s="1">
        <f t="shared" si="85"/>
        <v>38</v>
      </c>
      <c r="S100" s="1">
        <f t="shared" si="85"/>
        <v>120</v>
      </c>
      <c r="T100" s="1">
        <f t="shared" si="85"/>
        <v>110</v>
      </c>
      <c r="U100" s="1">
        <f t="shared" si="85"/>
        <v>238</v>
      </c>
      <c r="V100" s="1">
        <f t="shared" si="85"/>
        <v>569</v>
      </c>
      <c r="W100" s="1">
        <f t="shared" si="85"/>
        <v>1305</v>
      </c>
    </row>
    <row r="102" spans="1:23">
      <c r="A102" s="1" t="s">
        <v>34</v>
      </c>
      <c r="B102" s="1">
        <f>SUM(B103:B104)</f>
        <v>1527</v>
      </c>
      <c r="C102" s="1">
        <f t="shared" ref="C102" si="86">SUM(C103:C104)</f>
        <v>4423</v>
      </c>
      <c r="D102" s="1">
        <f t="shared" ref="D102" si="87">SUM(D103:D104)</f>
        <v>1276</v>
      </c>
      <c r="E102" s="1">
        <f t="shared" ref="E102" si="88">SUM(E103:E104)</f>
        <v>3952</v>
      </c>
      <c r="F102" s="1">
        <f t="shared" ref="F102:W102" si="89">F103+F104</f>
        <v>215</v>
      </c>
      <c r="G102" s="1">
        <f t="shared" si="89"/>
        <v>646</v>
      </c>
      <c r="H102" s="1">
        <f t="shared" si="89"/>
        <v>26</v>
      </c>
      <c r="I102" s="1">
        <f t="shared" si="89"/>
        <v>119</v>
      </c>
      <c r="J102" s="1">
        <f t="shared" si="89"/>
        <v>1</v>
      </c>
      <c r="K102" s="1">
        <f t="shared" si="89"/>
        <v>0</v>
      </c>
      <c r="L102" s="1">
        <f t="shared" si="89"/>
        <v>87</v>
      </c>
      <c r="M102" s="1">
        <f t="shared" si="89"/>
        <v>164</v>
      </c>
      <c r="N102" s="1">
        <f t="shared" si="89"/>
        <v>1</v>
      </c>
      <c r="O102" s="1">
        <f t="shared" si="89"/>
        <v>4</v>
      </c>
      <c r="P102" s="1">
        <f t="shared" si="89"/>
        <v>776</v>
      </c>
      <c r="Q102" s="1">
        <f t="shared" si="89"/>
        <v>2634</v>
      </c>
      <c r="R102" s="1">
        <f t="shared" si="89"/>
        <v>39</v>
      </c>
      <c r="S102" s="1">
        <f t="shared" si="89"/>
        <v>131</v>
      </c>
      <c r="T102" s="1">
        <f t="shared" si="89"/>
        <v>131</v>
      </c>
      <c r="U102" s="1">
        <f t="shared" si="89"/>
        <v>254</v>
      </c>
      <c r="V102" s="1">
        <f t="shared" si="89"/>
        <v>251</v>
      </c>
      <c r="W102" s="1">
        <f t="shared" si="89"/>
        <v>471</v>
      </c>
    </row>
    <row r="103" spans="1:23">
      <c r="A103" s="1" t="s">
        <v>17</v>
      </c>
      <c r="B103" s="1">
        <f>SUM(D103,V103)</f>
        <v>418</v>
      </c>
      <c r="C103" s="1">
        <f>SUM(E103,W103)</f>
        <v>1039</v>
      </c>
      <c r="D103" s="1">
        <f>SUM(F103,H103,L103,N103,P103,R103,T103,J103)</f>
        <v>363</v>
      </c>
      <c r="E103" s="1">
        <f>SUM(G103,I103,M103,O103,Q103,S103,U103,K103)</f>
        <v>920</v>
      </c>
      <c r="F103" s="9">
        <v>74</v>
      </c>
      <c r="G103" s="9">
        <v>148</v>
      </c>
      <c r="H103" s="9">
        <v>1</v>
      </c>
      <c r="I103" s="9">
        <v>40</v>
      </c>
      <c r="J103" s="9">
        <v>0</v>
      </c>
      <c r="K103" s="9">
        <v>0</v>
      </c>
      <c r="L103" s="9">
        <v>17</v>
      </c>
      <c r="M103" s="9">
        <v>40</v>
      </c>
      <c r="N103" s="9">
        <v>0</v>
      </c>
      <c r="O103" s="9">
        <v>2</v>
      </c>
      <c r="P103" s="9">
        <v>216</v>
      </c>
      <c r="Q103" s="9">
        <v>585</v>
      </c>
      <c r="R103" s="9">
        <v>13</v>
      </c>
      <c r="S103" s="9">
        <v>35</v>
      </c>
      <c r="T103" s="9">
        <v>42</v>
      </c>
      <c r="U103" s="9">
        <v>70</v>
      </c>
      <c r="V103" s="9">
        <v>55</v>
      </c>
      <c r="W103" s="9">
        <v>119</v>
      </c>
    </row>
    <row r="104" spans="1:23">
      <c r="A104" s="1" t="s">
        <v>18</v>
      </c>
      <c r="B104" s="1">
        <f>SUM(D104,V104)</f>
        <v>1109</v>
      </c>
      <c r="C104" s="1">
        <f>SUM(E104,W104)</f>
        <v>3384</v>
      </c>
      <c r="D104" s="1">
        <f>SUM(F104,H104,L104,N104,P104,R104,T104,J104)</f>
        <v>913</v>
      </c>
      <c r="E104" s="1">
        <f>SUM(G104,I104,M104,O104,Q104,S104,U104,K104)</f>
        <v>3032</v>
      </c>
      <c r="F104" s="9">
        <v>141</v>
      </c>
      <c r="G104" s="9">
        <v>498</v>
      </c>
      <c r="H104" s="9">
        <v>25</v>
      </c>
      <c r="I104" s="9">
        <v>79</v>
      </c>
      <c r="J104" s="9">
        <v>1</v>
      </c>
      <c r="K104" s="9">
        <v>0</v>
      </c>
      <c r="L104" s="9">
        <v>70</v>
      </c>
      <c r="M104" s="9">
        <v>124</v>
      </c>
      <c r="N104" s="9">
        <v>1</v>
      </c>
      <c r="O104" s="9">
        <v>2</v>
      </c>
      <c r="P104" s="9">
        <v>560</v>
      </c>
      <c r="Q104" s="9">
        <v>2049</v>
      </c>
      <c r="R104" s="9">
        <v>26</v>
      </c>
      <c r="S104" s="9">
        <v>96</v>
      </c>
      <c r="T104" s="9">
        <v>89</v>
      </c>
      <c r="U104" s="9">
        <v>184</v>
      </c>
      <c r="V104" s="9">
        <v>196</v>
      </c>
      <c r="W104" s="9">
        <v>352</v>
      </c>
    </row>
    <row r="106" spans="1:23">
      <c r="A106" s="1" t="s">
        <v>35</v>
      </c>
      <c r="B106" s="1">
        <f>SUM(B107:B108)</f>
        <v>631</v>
      </c>
      <c r="C106" s="1">
        <f t="shared" ref="C106" si="90">SUM(C107:C108)</f>
        <v>2055</v>
      </c>
      <c r="D106" s="1">
        <f t="shared" ref="D106" si="91">SUM(D107:D108)</f>
        <v>207</v>
      </c>
      <c r="E106" s="1">
        <f t="shared" ref="E106" si="92">SUM(E107:E108)</f>
        <v>956</v>
      </c>
      <c r="F106" s="1">
        <f t="shared" ref="F106:W106" si="93">F107+F108</f>
        <v>24</v>
      </c>
      <c r="G106" s="1">
        <f t="shared" si="93"/>
        <v>157</v>
      </c>
      <c r="H106" s="1">
        <f t="shared" si="93"/>
        <v>13</v>
      </c>
      <c r="I106" s="1">
        <f t="shared" si="93"/>
        <v>23</v>
      </c>
      <c r="J106" s="1">
        <f t="shared" si="93"/>
        <v>0</v>
      </c>
      <c r="K106" s="1">
        <f t="shared" si="93"/>
        <v>1</v>
      </c>
      <c r="L106" s="1">
        <f t="shared" si="93"/>
        <v>25</v>
      </c>
      <c r="M106" s="1">
        <f t="shared" si="93"/>
        <v>62</v>
      </c>
      <c r="N106" s="1">
        <f t="shared" si="93"/>
        <v>1</v>
      </c>
      <c r="O106" s="1">
        <f t="shared" si="93"/>
        <v>1</v>
      </c>
      <c r="P106" s="1">
        <f t="shared" si="93"/>
        <v>117</v>
      </c>
      <c r="Q106" s="1">
        <f t="shared" si="93"/>
        <v>663</v>
      </c>
      <c r="R106" s="1">
        <f t="shared" si="93"/>
        <v>10</v>
      </c>
      <c r="S106" s="1">
        <f t="shared" si="93"/>
        <v>25</v>
      </c>
      <c r="T106" s="1">
        <f t="shared" si="93"/>
        <v>17</v>
      </c>
      <c r="U106" s="1">
        <f t="shared" si="93"/>
        <v>24</v>
      </c>
      <c r="V106" s="1">
        <f t="shared" si="93"/>
        <v>424</v>
      </c>
      <c r="W106" s="1">
        <f t="shared" si="93"/>
        <v>1099</v>
      </c>
    </row>
    <row r="107" spans="1:23">
      <c r="A107" s="1" t="s">
        <v>17</v>
      </c>
      <c r="B107" s="1">
        <f>SUM(D107,V107)</f>
        <v>152</v>
      </c>
      <c r="C107" s="1">
        <f>SUM(E107,W107)</f>
        <v>445</v>
      </c>
      <c r="D107" s="1">
        <f>SUM(F107,H107,L107,N107,P107,R107,T107,J107)</f>
        <v>53</v>
      </c>
      <c r="E107" s="1">
        <f>SUM(G107,I107,M107,O107,Q107,S107,U107,K107)</f>
        <v>190</v>
      </c>
      <c r="F107" s="9">
        <v>8</v>
      </c>
      <c r="G107" s="9">
        <v>33</v>
      </c>
      <c r="H107" s="9">
        <v>6</v>
      </c>
      <c r="I107" s="9">
        <v>7</v>
      </c>
      <c r="J107" s="9">
        <v>0</v>
      </c>
      <c r="K107" s="9">
        <v>0</v>
      </c>
      <c r="L107" s="9">
        <v>5</v>
      </c>
      <c r="M107" s="9">
        <v>16</v>
      </c>
      <c r="N107" s="9">
        <v>1</v>
      </c>
      <c r="O107" s="9">
        <v>0</v>
      </c>
      <c r="P107" s="9">
        <v>26</v>
      </c>
      <c r="Q107" s="9">
        <v>127</v>
      </c>
      <c r="R107" s="9">
        <v>2</v>
      </c>
      <c r="S107" s="9">
        <v>5</v>
      </c>
      <c r="T107" s="9">
        <v>5</v>
      </c>
      <c r="U107" s="9">
        <v>2</v>
      </c>
      <c r="V107" s="9">
        <v>99</v>
      </c>
      <c r="W107" s="9">
        <v>255</v>
      </c>
    </row>
    <row r="108" spans="1:23">
      <c r="A108" s="1" t="s">
        <v>18</v>
      </c>
      <c r="B108" s="1">
        <f>SUM(D108,V108)</f>
        <v>479</v>
      </c>
      <c r="C108" s="1">
        <f>SUM(E108,W108)</f>
        <v>1610</v>
      </c>
      <c r="D108" s="1">
        <f>SUM(F108,H108,L108,N108,P108,R108,T108,J108)</f>
        <v>154</v>
      </c>
      <c r="E108" s="1">
        <f>SUM(G108,I108,M108,O108,Q108,S108,U108,K108)</f>
        <v>766</v>
      </c>
      <c r="F108" s="9">
        <v>16</v>
      </c>
      <c r="G108" s="9">
        <v>124</v>
      </c>
      <c r="H108" s="9">
        <v>7</v>
      </c>
      <c r="I108" s="9">
        <v>16</v>
      </c>
      <c r="J108" s="9">
        <v>0</v>
      </c>
      <c r="K108" s="9">
        <v>1</v>
      </c>
      <c r="L108" s="9">
        <v>20</v>
      </c>
      <c r="M108" s="9">
        <v>46</v>
      </c>
      <c r="N108" s="9">
        <v>0</v>
      </c>
      <c r="O108" s="9">
        <v>1</v>
      </c>
      <c r="P108" s="9">
        <v>91</v>
      </c>
      <c r="Q108" s="9">
        <v>536</v>
      </c>
      <c r="R108" s="9">
        <v>8</v>
      </c>
      <c r="S108" s="9">
        <v>20</v>
      </c>
      <c r="T108" s="9">
        <v>12</v>
      </c>
      <c r="U108" s="9">
        <v>22</v>
      </c>
      <c r="V108" s="9">
        <v>325</v>
      </c>
      <c r="W108" s="9">
        <v>844</v>
      </c>
    </row>
    <row r="110" spans="1:23">
      <c r="A110" s="1" t="s">
        <v>36</v>
      </c>
      <c r="B110" s="1">
        <f>SUM(B111:B112)</f>
        <v>148</v>
      </c>
      <c r="C110" s="1">
        <f t="shared" ref="C110" si="94">SUM(C111:C112)</f>
        <v>323</v>
      </c>
      <c r="D110" s="1">
        <f t="shared" ref="D110" si="95">SUM(D111:D112)</f>
        <v>92</v>
      </c>
      <c r="E110" s="1">
        <f t="shared" ref="E110" si="96">SUM(E111:E112)</f>
        <v>204</v>
      </c>
      <c r="F110" s="1">
        <f t="shared" ref="F110:W110" si="97">F111+F112</f>
        <v>7</v>
      </c>
      <c r="G110" s="1">
        <f t="shared" si="97"/>
        <v>19</v>
      </c>
      <c r="H110" s="1">
        <f t="shared" si="97"/>
        <v>9</v>
      </c>
      <c r="I110" s="1">
        <f t="shared" si="97"/>
        <v>5</v>
      </c>
      <c r="J110" s="1">
        <f t="shared" si="97"/>
        <v>0</v>
      </c>
      <c r="K110" s="1">
        <f t="shared" si="97"/>
        <v>1</v>
      </c>
      <c r="L110" s="1">
        <f t="shared" si="97"/>
        <v>6</v>
      </c>
      <c r="M110" s="1">
        <f t="shared" si="97"/>
        <v>15</v>
      </c>
      <c r="N110" s="1">
        <f t="shared" si="97"/>
        <v>0</v>
      </c>
      <c r="O110" s="1">
        <f t="shared" si="97"/>
        <v>1</v>
      </c>
      <c r="P110" s="1">
        <f t="shared" si="97"/>
        <v>48</v>
      </c>
      <c r="Q110" s="1">
        <f t="shared" si="97"/>
        <v>125</v>
      </c>
      <c r="R110" s="1">
        <f t="shared" si="97"/>
        <v>6</v>
      </c>
      <c r="S110" s="1">
        <f t="shared" si="97"/>
        <v>4</v>
      </c>
      <c r="T110" s="1">
        <f t="shared" si="97"/>
        <v>16</v>
      </c>
      <c r="U110" s="1">
        <f t="shared" si="97"/>
        <v>34</v>
      </c>
      <c r="V110" s="1">
        <f t="shared" si="97"/>
        <v>56</v>
      </c>
      <c r="W110" s="1">
        <f t="shared" si="97"/>
        <v>119</v>
      </c>
    </row>
    <row r="111" spans="1:23">
      <c r="A111" s="1" t="s">
        <v>17</v>
      </c>
      <c r="B111" s="1">
        <f>SUM(D111,V111)</f>
        <v>37</v>
      </c>
      <c r="C111" s="1">
        <f>SUM(E111,W111)</f>
        <v>42</v>
      </c>
      <c r="D111" s="1">
        <f>SUM(F111,H111,L111,N111,P111,R111,T111,J111)</f>
        <v>29</v>
      </c>
      <c r="E111" s="1">
        <f>SUM(G111,I111,M111,O111,Q111,S111,U111,K111)</f>
        <v>32</v>
      </c>
      <c r="F111" s="9">
        <v>0</v>
      </c>
      <c r="G111" s="9">
        <v>7</v>
      </c>
      <c r="H111" s="9">
        <v>5</v>
      </c>
      <c r="I111" s="9">
        <v>2</v>
      </c>
      <c r="J111" s="9">
        <v>0</v>
      </c>
      <c r="K111" s="9">
        <v>0</v>
      </c>
      <c r="L111" s="9">
        <v>3</v>
      </c>
      <c r="M111" s="9">
        <v>2</v>
      </c>
      <c r="N111" s="9">
        <v>0</v>
      </c>
      <c r="O111" s="9">
        <v>0</v>
      </c>
      <c r="P111" s="9">
        <v>12</v>
      </c>
      <c r="Q111" s="9">
        <v>19</v>
      </c>
      <c r="R111" s="9">
        <v>2</v>
      </c>
      <c r="S111" s="9">
        <v>0</v>
      </c>
      <c r="T111" s="9">
        <v>7</v>
      </c>
      <c r="U111" s="9">
        <v>2</v>
      </c>
      <c r="V111" s="9">
        <v>8</v>
      </c>
      <c r="W111" s="9">
        <v>10</v>
      </c>
    </row>
    <row r="112" spans="1:23">
      <c r="A112" s="1" t="s">
        <v>18</v>
      </c>
      <c r="B112" s="1">
        <f>SUM(D112,V112)</f>
        <v>111</v>
      </c>
      <c r="C112" s="1">
        <f>SUM(E112,W112)</f>
        <v>281</v>
      </c>
      <c r="D112" s="1">
        <f>SUM(F112,H112,L112,N112,P112,R112,T112,J112)</f>
        <v>63</v>
      </c>
      <c r="E112" s="1">
        <f>SUM(G112,I112,M112,O112,Q112,S112,U112,K112)</f>
        <v>172</v>
      </c>
      <c r="F112" s="9">
        <v>7</v>
      </c>
      <c r="G112" s="9">
        <v>12</v>
      </c>
      <c r="H112" s="9">
        <v>4</v>
      </c>
      <c r="I112" s="9">
        <v>3</v>
      </c>
      <c r="J112" s="9">
        <v>0</v>
      </c>
      <c r="K112" s="9">
        <v>1</v>
      </c>
      <c r="L112" s="9">
        <v>3</v>
      </c>
      <c r="M112" s="9">
        <v>13</v>
      </c>
      <c r="N112" s="9">
        <v>0</v>
      </c>
      <c r="O112" s="9">
        <v>1</v>
      </c>
      <c r="P112" s="9">
        <v>36</v>
      </c>
      <c r="Q112" s="9">
        <v>106</v>
      </c>
      <c r="R112" s="9">
        <v>4</v>
      </c>
      <c r="S112" s="9">
        <v>4</v>
      </c>
      <c r="T112" s="9">
        <v>9</v>
      </c>
      <c r="U112" s="9">
        <v>32</v>
      </c>
      <c r="V112" s="9">
        <v>48</v>
      </c>
      <c r="W112" s="9">
        <v>109</v>
      </c>
    </row>
    <row r="117" spans="1:23">
      <c r="A117" s="8" t="s">
        <v>7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>
      <c r="A118" s="1" t="s">
        <v>44</v>
      </c>
      <c r="B118" s="1">
        <f>SUM(B119:B120)</f>
        <v>110</v>
      </c>
      <c r="C118" s="1">
        <f t="shared" ref="C118" si="98">SUM(C119:C120)</f>
        <v>364</v>
      </c>
      <c r="D118" s="1">
        <f t="shared" ref="D118" si="99">SUM(D119:D120)</f>
        <v>86</v>
      </c>
      <c r="E118" s="1">
        <f t="shared" ref="E118" si="100">SUM(E119:E120)</f>
        <v>284</v>
      </c>
      <c r="F118" s="1">
        <f t="shared" ref="F118:W118" si="101">F119+F120</f>
        <v>10</v>
      </c>
      <c r="G118" s="1">
        <f t="shared" si="101"/>
        <v>41</v>
      </c>
      <c r="H118" s="1">
        <f t="shared" si="101"/>
        <v>9</v>
      </c>
      <c r="I118" s="1">
        <f t="shared" si="101"/>
        <v>22</v>
      </c>
      <c r="J118" s="1">
        <f t="shared" si="101"/>
        <v>2</v>
      </c>
      <c r="K118" s="1">
        <f t="shared" si="101"/>
        <v>0</v>
      </c>
      <c r="L118" s="1">
        <f t="shared" si="101"/>
        <v>9</v>
      </c>
      <c r="M118" s="1">
        <f t="shared" si="101"/>
        <v>27</v>
      </c>
      <c r="N118" s="1">
        <f t="shared" si="101"/>
        <v>0</v>
      </c>
      <c r="O118" s="1">
        <f t="shared" si="101"/>
        <v>1</v>
      </c>
      <c r="P118" s="1">
        <f t="shared" si="101"/>
        <v>49</v>
      </c>
      <c r="Q118" s="1">
        <f t="shared" si="101"/>
        <v>178</v>
      </c>
      <c r="R118" s="1">
        <f t="shared" si="101"/>
        <v>3</v>
      </c>
      <c r="S118" s="1">
        <f t="shared" si="101"/>
        <v>8</v>
      </c>
      <c r="T118" s="1">
        <f t="shared" si="101"/>
        <v>4</v>
      </c>
      <c r="U118" s="1">
        <f t="shared" si="101"/>
        <v>7</v>
      </c>
      <c r="V118" s="1">
        <f t="shared" si="101"/>
        <v>24</v>
      </c>
      <c r="W118" s="1">
        <f t="shared" si="101"/>
        <v>80</v>
      </c>
    </row>
    <row r="119" spans="1:23">
      <c r="A119" s="1" t="s">
        <v>17</v>
      </c>
      <c r="B119" s="1">
        <f>SUM(D119,V119)</f>
        <v>59</v>
      </c>
      <c r="C119" s="1">
        <f>SUM(E119,W119)</f>
        <v>207</v>
      </c>
      <c r="D119" s="1">
        <f>SUM(F119,H119,L119,N119,P119,R119,T119,J119)</f>
        <v>50</v>
      </c>
      <c r="E119" s="1">
        <f>SUM(G119,I119,M119,O119,Q119,S119,U119,K119)</f>
        <v>162</v>
      </c>
      <c r="F119" s="9">
        <v>5</v>
      </c>
      <c r="G119" s="9">
        <v>18</v>
      </c>
      <c r="H119" s="9">
        <v>8</v>
      </c>
      <c r="I119" s="9">
        <v>14</v>
      </c>
      <c r="J119" s="9">
        <v>1</v>
      </c>
      <c r="K119" s="9">
        <v>0</v>
      </c>
      <c r="L119" s="9">
        <v>5</v>
      </c>
      <c r="M119" s="9">
        <v>16</v>
      </c>
      <c r="N119" s="9">
        <v>0</v>
      </c>
      <c r="O119" s="9">
        <v>0</v>
      </c>
      <c r="P119" s="9">
        <v>27</v>
      </c>
      <c r="Q119" s="9">
        <v>106</v>
      </c>
      <c r="R119" s="9">
        <v>3</v>
      </c>
      <c r="S119" s="9">
        <v>3</v>
      </c>
      <c r="T119" s="9">
        <v>1</v>
      </c>
      <c r="U119" s="9">
        <v>5</v>
      </c>
      <c r="V119" s="9">
        <v>9</v>
      </c>
      <c r="W119" s="9">
        <v>45</v>
      </c>
    </row>
    <row r="120" spans="1:23">
      <c r="A120" s="1" t="s">
        <v>18</v>
      </c>
      <c r="B120" s="1">
        <f>SUM(D120,V120)</f>
        <v>51</v>
      </c>
      <c r="C120" s="1">
        <f>SUM(E120,W120)</f>
        <v>157</v>
      </c>
      <c r="D120" s="1">
        <f>SUM(F120,H120,L120,N120,P120,R120,T120,J120)</f>
        <v>36</v>
      </c>
      <c r="E120" s="1">
        <f>SUM(G120,I120,M120,O120,Q120,S120,U120,K120)</f>
        <v>122</v>
      </c>
      <c r="F120" s="9">
        <v>5</v>
      </c>
      <c r="G120" s="9">
        <v>23</v>
      </c>
      <c r="H120" s="9">
        <v>1</v>
      </c>
      <c r="I120" s="9">
        <v>8</v>
      </c>
      <c r="J120" s="9">
        <v>1</v>
      </c>
      <c r="K120" s="9">
        <v>0</v>
      </c>
      <c r="L120" s="9">
        <v>4</v>
      </c>
      <c r="M120" s="9">
        <v>11</v>
      </c>
      <c r="N120" s="9">
        <v>0</v>
      </c>
      <c r="O120" s="9">
        <v>1</v>
      </c>
      <c r="P120" s="9">
        <v>22</v>
      </c>
      <c r="Q120" s="9">
        <v>72</v>
      </c>
      <c r="R120" s="9">
        <v>0</v>
      </c>
      <c r="S120" s="9">
        <v>5</v>
      </c>
      <c r="T120" s="9">
        <v>3</v>
      </c>
      <c r="U120" s="9">
        <v>2</v>
      </c>
      <c r="V120" s="9">
        <v>15</v>
      </c>
      <c r="W120" s="9">
        <v>35</v>
      </c>
    </row>
    <row r="122" spans="1:23">
      <c r="A122" s="8" t="s">
        <v>8</v>
      </c>
      <c r="B122" s="5">
        <f t="shared" ref="B122:C122" si="102">B123+B124</f>
        <v>191</v>
      </c>
      <c r="C122" s="5">
        <f t="shared" si="102"/>
        <v>250</v>
      </c>
      <c r="D122" s="5">
        <f>D123+D124</f>
        <v>109</v>
      </c>
      <c r="E122" s="5">
        <f>E123+E124</f>
        <v>159</v>
      </c>
      <c r="F122" s="5">
        <f t="shared" ref="F122:W122" si="103">F123+F124</f>
        <v>14</v>
      </c>
      <c r="G122" s="5">
        <f t="shared" si="103"/>
        <v>19</v>
      </c>
      <c r="H122" s="5">
        <f t="shared" si="103"/>
        <v>6</v>
      </c>
      <c r="I122" s="5">
        <f t="shared" si="103"/>
        <v>8</v>
      </c>
      <c r="J122" s="5">
        <f t="shared" si="103"/>
        <v>0</v>
      </c>
      <c r="K122" s="5">
        <f t="shared" si="103"/>
        <v>0</v>
      </c>
      <c r="L122" s="5">
        <f t="shared" si="103"/>
        <v>9</v>
      </c>
      <c r="M122" s="5">
        <f t="shared" si="103"/>
        <v>8</v>
      </c>
      <c r="N122" s="5">
        <f t="shared" si="103"/>
        <v>0</v>
      </c>
      <c r="O122" s="5">
        <f t="shared" si="103"/>
        <v>0</v>
      </c>
      <c r="P122" s="5">
        <f t="shared" si="103"/>
        <v>76</v>
      </c>
      <c r="Q122" s="5">
        <f t="shared" si="103"/>
        <v>113</v>
      </c>
      <c r="R122" s="5">
        <f t="shared" si="103"/>
        <v>2</v>
      </c>
      <c r="S122" s="5">
        <f t="shared" si="103"/>
        <v>6</v>
      </c>
      <c r="T122" s="5">
        <f t="shared" si="103"/>
        <v>2</v>
      </c>
      <c r="U122" s="5">
        <f t="shared" si="103"/>
        <v>5</v>
      </c>
      <c r="V122" s="5">
        <f t="shared" si="103"/>
        <v>82</v>
      </c>
      <c r="W122" s="5">
        <f t="shared" si="103"/>
        <v>91</v>
      </c>
    </row>
    <row r="123" spans="1:23">
      <c r="A123" s="1" t="s">
        <v>17</v>
      </c>
      <c r="B123" s="1">
        <f>SUM(D123,V123)</f>
        <v>128</v>
      </c>
      <c r="C123" s="1">
        <f>SUM(E123,W123)</f>
        <v>145</v>
      </c>
      <c r="D123" s="1">
        <f>SUM(F123,H123,L123,N123,P123,R123,T123,J123)</f>
        <v>80</v>
      </c>
      <c r="E123" s="1">
        <f>SUM(G123,I123,M123,O123,Q123,S123,U123,K123)</f>
        <v>102</v>
      </c>
      <c r="F123" s="1">
        <f>F127+F131</f>
        <v>9</v>
      </c>
      <c r="G123" s="1">
        <f t="shared" ref="G123:W124" si="104">G127+G131</f>
        <v>11</v>
      </c>
      <c r="H123" s="1">
        <f t="shared" si="104"/>
        <v>6</v>
      </c>
      <c r="I123" s="1">
        <f t="shared" si="104"/>
        <v>4</v>
      </c>
      <c r="J123" s="1">
        <f t="shared" si="104"/>
        <v>0</v>
      </c>
      <c r="K123" s="1">
        <f t="shared" si="104"/>
        <v>0</v>
      </c>
      <c r="L123" s="1">
        <f t="shared" si="104"/>
        <v>5</v>
      </c>
      <c r="M123" s="1">
        <f t="shared" si="104"/>
        <v>4</v>
      </c>
      <c r="N123" s="1">
        <f t="shared" si="104"/>
        <v>0</v>
      </c>
      <c r="O123" s="1">
        <f t="shared" si="104"/>
        <v>0</v>
      </c>
      <c r="P123" s="1">
        <f t="shared" si="104"/>
        <v>58</v>
      </c>
      <c r="Q123" s="1">
        <f t="shared" si="104"/>
        <v>77</v>
      </c>
      <c r="R123" s="1">
        <f t="shared" si="104"/>
        <v>1</v>
      </c>
      <c r="S123" s="1">
        <f t="shared" si="104"/>
        <v>4</v>
      </c>
      <c r="T123" s="1">
        <f t="shared" si="104"/>
        <v>1</v>
      </c>
      <c r="U123" s="1">
        <f t="shared" si="104"/>
        <v>2</v>
      </c>
      <c r="V123" s="1">
        <f t="shared" si="104"/>
        <v>48</v>
      </c>
      <c r="W123" s="1">
        <f t="shared" si="104"/>
        <v>43</v>
      </c>
    </row>
    <row r="124" spans="1:23">
      <c r="A124" s="1" t="s">
        <v>18</v>
      </c>
      <c r="B124" s="1">
        <f>SUM(D124,V124)</f>
        <v>63</v>
      </c>
      <c r="C124" s="1">
        <f>SUM(E124,W124)</f>
        <v>105</v>
      </c>
      <c r="D124" s="1">
        <f>SUM(F124,H124,L124,N124,P124,R124,T124,J124)</f>
        <v>29</v>
      </c>
      <c r="E124" s="1">
        <f>SUM(G124,I124,M124,O124,Q124,S124,U124,K124)</f>
        <v>57</v>
      </c>
      <c r="F124" s="1">
        <f>F128+F132</f>
        <v>5</v>
      </c>
      <c r="G124" s="1">
        <f t="shared" si="104"/>
        <v>8</v>
      </c>
      <c r="H124" s="1">
        <f t="shared" si="104"/>
        <v>0</v>
      </c>
      <c r="I124" s="1">
        <f t="shared" si="104"/>
        <v>4</v>
      </c>
      <c r="J124" s="1">
        <f t="shared" si="104"/>
        <v>0</v>
      </c>
      <c r="K124" s="1">
        <f t="shared" si="104"/>
        <v>0</v>
      </c>
      <c r="L124" s="1">
        <f t="shared" si="104"/>
        <v>4</v>
      </c>
      <c r="M124" s="1">
        <f t="shared" si="104"/>
        <v>4</v>
      </c>
      <c r="N124" s="1">
        <f t="shared" si="104"/>
        <v>0</v>
      </c>
      <c r="O124" s="1">
        <f t="shared" si="104"/>
        <v>0</v>
      </c>
      <c r="P124" s="1">
        <f t="shared" si="104"/>
        <v>18</v>
      </c>
      <c r="Q124" s="1">
        <f t="shared" si="104"/>
        <v>36</v>
      </c>
      <c r="R124" s="1">
        <f t="shared" si="104"/>
        <v>1</v>
      </c>
      <c r="S124" s="1">
        <f t="shared" si="104"/>
        <v>2</v>
      </c>
      <c r="T124" s="1">
        <f t="shared" si="104"/>
        <v>1</v>
      </c>
      <c r="U124" s="1">
        <f t="shared" si="104"/>
        <v>3</v>
      </c>
      <c r="V124" s="1">
        <f t="shared" si="104"/>
        <v>34</v>
      </c>
      <c r="W124" s="1">
        <f t="shared" si="104"/>
        <v>48</v>
      </c>
    </row>
    <row r="126" spans="1:23">
      <c r="A126" s="1" t="s">
        <v>35</v>
      </c>
      <c r="B126" s="1">
        <f>SUM(B127:B128)</f>
        <v>5</v>
      </c>
      <c r="C126" s="1">
        <f t="shared" ref="C126" si="105">SUM(C127:C128)</f>
        <v>45</v>
      </c>
      <c r="D126" s="1">
        <f t="shared" ref="D126" si="106">SUM(D127:D128)</f>
        <v>1</v>
      </c>
      <c r="E126" s="1">
        <f t="shared" ref="E126" si="107">SUM(E127:E128)</f>
        <v>28</v>
      </c>
      <c r="F126" s="1">
        <f t="shared" ref="F126:W126" si="108">F127+F128</f>
        <v>0</v>
      </c>
      <c r="G126" s="1">
        <f t="shared" si="108"/>
        <v>5</v>
      </c>
      <c r="H126" s="1">
        <f t="shared" si="108"/>
        <v>0</v>
      </c>
      <c r="I126" s="1">
        <f t="shared" si="108"/>
        <v>3</v>
      </c>
      <c r="J126" s="1">
        <f t="shared" si="108"/>
        <v>0</v>
      </c>
      <c r="K126" s="1">
        <f t="shared" si="108"/>
        <v>0</v>
      </c>
      <c r="L126" s="1">
        <f t="shared" si="108"/>
        <v>1</v>
      </c>
      <c r="M126" s="1">
        <f t="shared" si="108"/>
        <v>1</v>
      </c>
      <c r="N126" s="1">
        <f t="shared" si="108"/>
        <v>0</v>
      </c>
      <c r="O126" s="1">
        <f t="shared" si="108"/>
        <v>0</v>
      </c>
      <c r="P126" s="1">
        <f t="shared" si="108"/>
        <v>0</v>
      </c>
      <c r="Q126" s="1">
        <f t="shared" si="108"/>
        <v>18</v>
      </c>
      <c r="R126" s="1">
        <f t="shared" si="108"/>
        <v>0</v>
      </c>
      <c r="S126" s="1">
        <f t="shared" si="108"/>
        <v>1</v>
      </c>
      <c r="T126" s="1">
        <f t="shared" si="108"/>
        <v>0</v>
      </c>
      <c r="U126" s="1">
        <f t="shared" si="108"/>
        <v>0</v>
      </c>
      <c r="V126" s="1">
        <f t="shared" si="108"/>
        <v>4</v>
      </c>
      <c r="W126" s="1">
        <f t="shared" si="108"/>
        <v>17</v>
      </c>
    </row>
    <row r="127" spans="1:23">
      <c r="A127" s="1" t="s">
        <v>17</v>
      </c>
      <c r="B127" s="1">
        <f>SUM(D127,V127)</f>
        <v>2</v>
      </c>
      <c r="C127" s="1">
        <f>SUM(E127,W127)</f>
        <v>22</v>
      </c>
      <c r="D127" s="1">
        <f>SUM(F127,H127,L127,N127,P127,R127,T127,J127)</f>
        <v>1</v>
      </c>
      <c r="E127" s="1">
        <f>SUM(G127,I127,M127,O127,Q127,S127,U127,K127)</f>
        <v>17</v>
      </c>
      <c r="F127" s="9">
        <v>0</v>
      </c>
      <c r="G127" s="9">
        <v>3</v>
      </c>
      <c r="H127" s="9">
        <v>0</v>
      </c>
      <c r="I127" s="9">
        <v>1</v>
      </c>
      <c r="J127" s="9">
        <v>0</v>
      </c>
      <c r="K127" s="9">
        <v>0</v>
      </c>
      <c r="L127" s="9">
        <v>1</v>
      </c>
      <c r="M127" s="9">
        <v>1</v>
      </c>
      <c r="N127" s="9">
        <v>0</v>
      </c>
      <c r="O127" s="9">
        <v>0</v>
      </c>
      <c r="P127" s="9">
        <v>0</v>
      </c>
      <c r="Q127" s="9">
        <v>11</v>
      </c>
      <c r="R127" s="9">
        <v>0</v>
      </c>
      <c r="S127" s="9">
        <v>1</v>
      </c>
      <c r="T127" s="9">
        <v>0</v>
      </c>
      <c r="U127" s="9">
        <v>0</v>
      </c>
      <c r="V127" s="9">
        <v>1</v>
      </c>
      <c r="W127" s="9">
        <v>5</v>
      </c>
    </row>
    <row r="128" spans="1:23">
      <c r="A128" s="1" t="s">
        <v>18</v>
      </c>
      <c r="B128" s="1">
        <f>SUM(D128,V128)</f>
        <v>3</v>
      </c>
      <c r="C128" s="1">
        <f>SUM(E128,W128)</f>
        <v>23</v>
      </c>
      <c r="D128" s="1">
        <f>SUM(F128,H128,L128,N128,P128,R128,T128,J128)</f>
        <v>0</v>
      </c>
      <c r="E128" s="1">
        <f>SUM(G128,I128,M128,O128,Q128,S128,U128,K128)</f>
        <v>11</v>
      </c>
      <c r="F128" s="9">
        <v>0</v>
      </c>
      <c r="G128" s="9">
        <v>2</v>
      </c>
      <c r="H128" s="9">
        <v>0</v>
      </c>
      <c r="I128" s="9">
        <v>2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7</v>
      </c>
      <c r="R128" s="9">
        <v>0</v>
      </c>
      <c r="S128" s="9">
        <v>0</v>
      </c>
      <c r="T128" s="9">
        <v>0</v>
      </c>
      <c r="U128" s="9">
        <v>0</v>
      </c>
      <c r="V128" s="9">
        <v>3</v>
      </c>
      <c r="W128" s="9">
        <v>12</v>
      </c>
    </row>
    <row r="130" spans="1:23">
      <c r="A130" s="1" t="s">
        <v>36</v>
      </c>
      <c r="B130" s="1">
        <f>SUM(B131:B132)</f>
        <v>186</v>
      </c>
      <c r="C130" s="1">
        <f t="shared" ref="C130" si="109">SUM(C131:C132)</f>
        <v>205</v>
      </c>
      <c r="D130" s="1">
        <f t="shared" ref="D130" si="110">SUM(D131:D132)</f>
        <v>108</v>
      </c>
      <c r="E130" s="1">
        <f t="shared" ref="E130" si="111">SUM(E131:E132)</f>
        <v>131</v>
      </c>
      <c r="F130" s="1">
        <f t="shared" ref="F130:W130" si="112">F131+F132</f>
        <v>14</v>
      </c>
      <c r="G130" s="1">
        <f t="shared" si="112"/>
        <v>14</v>
      </c>
      <c r="H130" s="1">
        <f t="shared" si="112"/>
        <v>6</v>
      </c>
      <c r="I130" s="1">
        <f t="shared" si="112"/>
        <v>5</v>
      </c>
      <c r="J130" s="1">
        <f t="shared" si="112"/>
        <v>0</v>
      </c>
      <c r="K130" s="1">
        <f t="shared" si="112"/>
        <v>0</v>
      </c>
      <c r="L130" s="1">
        <f t="shared" si="112"/>
        <v>8</v>
      </c>
      <c r="M130" s="1">
        <f t="shared" si="112"/>
        <v>7</v>
      </c>
      <c r="N130" s="1">
        <f t="shared" si="112"/>
        <v>0</v>
      </c>
      <c r="O130" s="1">
        <f t="shared" si="112"/>
        <v>0</v>
      </c>
      <c r="P130" s="1">
        <f t="shared" si="112"/>
        <v>76</v>
      </c>
      <c r="Q130" s="1">
        <f t="shared" si="112"/>
        <v>95</v>
      </c>
      <c r="R130" s="1">
        <f t="shared" si="112"/>
        <v>2</v>
      </c>
      <c r="S130" s="1">
        <f t="shared" si="112"/>
        <v>5</v>
      </c>
      <c r="T130" s="1">
        <f t="shared" si="112"/>
        <v>2</v>
      </c>
      <c r="U130" s="1">
        <f t="shared" si="112"/>
        <v>5</v>
      </c>
      <c r="V130" s="1">
        <f t="shared" si="112"/>
        <v>78</v>
      </c>
      <c r="W130" s="1">
        <f t="shared" si="112"/>
        <v>74</v>
      </c>
    </row>
    <row r="131" spans="1:23">
      <c r="A131" s="1" t="s">
        <v>17</v>
      </c>
      <c r="B131" s="1">
        <f>SUM(D131,V131)</f>
        <v>126</v>
      </c>
      <c r="C131" s="1">
        <f>SUM(E131,W131)</f>
        <v>123</v>
      </c>
      <c r="D131" s="1">
        <f>SUM(F131,H131,L131,N131,P131,R131,T131,J131)</f>
        <v>79</v>
      </c>
      <c r="E131" s="1">
        <f>SUM(G131,I131,M131,O131,Q131,S131,U131,K131)</f>
        <v>85</v>
      </c>
      <c r="F131" s="9">
        <v>9</v>
      </c>
      <c r="G131" s="9">
        <v>8</v>
      </c>
      <c r="H131" s="9">
        <v>6</v>
      </c>
      <c r="I131" s="9">
        <v>3</v>
      </c>
      <c r="J131" s="9">
        <v>0</v>
      </c>
      <c r="K131" s="9">
        <v>0</v>
      </c>
      <c r="L131" s="9">
        <v>4</v>
      </c>
      <c r="M131" s="9">
        <v>3</v>
      </c>
      <c r="N131" s="9">
        <v>0</v>
      </c>
      <c r="O131" s="9">
        <v>0</v>
      </c>
      <c r="P131" s="9">
        <v>58</v>
      </c>
      <c r="Q131" s="9">
        <v>66</v>
      </c>
      <c r="R131" s="9">
        <v>1</v>
      </c>
      <c r="S131" s="9">
        <v>3</v>
      </c>
      <c r="T131" s="9">
        <v>1</v>
      </c>
      <c r="U131" s="9">
        <v>2</v>
      </c>
      <c r="V131" s="9">
        <v>47</v>
      </c>
      <c r="W131" s="9">
        <v>38</v>
      </c>
    </row>
    <row r="132" spans="1:23">
      <c r="A132" s="1" t="s">
        <v>18</v>
      </c>
      <c r="B132" s="1">
        <f>SUM(D132,V132)</f>
        <v>60</v>
      </c>
      <c r="C132" s="1">
        <f>SUM(E132,W132)</f>
        <v>82</v>
      </c>
      <c r="D132" s="1">
        <f>SUM(F132,H132,L132,N132,P132,R132,T132,J132)</f>
        <v>29</v>
      </c>
      <c r="E132" s="1">
        <f>SUM(G132,I132,M132,O132,Q132,S132,U132,K132)</f>
        <v>46</v>
      </c>
      <c r="F132" s="9">
        <v>5</v>
      </c>
      <c r="G132" s="9">
        <v>6</v>
      </c>
      <c r="H132" s="9">
        <v>0</v>
      </c>
      <c r="I132" s="9">
        <v>2</v>
      </c>
      <c r="J132" s="9">
        <v>0</v>
      </c>
      <c r="K132" s="9">
        <v>0</v>
      </c>
      <c r="L132" s="9">
        <v>4</v>
      </c>
      <c r="M132" s="9">
        <v>4</v>
      </c>
      <c r="N132" s="9">
        <v>0</v>
      </c>
      <c r="O132" s="9">
        <v>0</v>
      </c>
      <c r="P132" s="9">
        <v>18</v>
      </c>
      <c r="Q132" s="9">
        <v>29</v>
      </c>
      <c r="R132" s="9">
        <v>1</v>
      </c>
      <c r="S132" s="9">
        <v>2</v>
      </c>
      <c r="T132" s="9">
        <v>1</v>
      </c>
      <c r="U132" s="9">
        <v>3</v>
      </c>
      <c r="V132" s="9">
        <v>31</v>
      </c>
      <c r="W132" s="9">
        <v>36</v>
      </c>
    </row>
    <row r="134" spans="1:23">
      <c r="A134" s="8" t="s">
        <v>49</v>
      </c>
      <c r="B134" s="5">
        <f t="shared" ref="B134:C134" si="113">B135+B136</f>
        <v>18</v>
      </c>
      <c r="C134" s="5">
        <f t="shared" si="113"/>
        <v>16</v>
      </c>
      <c r="D134" s="5">
        <f>D135+D136</f>
        <v>16</v>
      </c>
      <c r="E134" s="5">
        <f>E135+E136</f>
        <v>15</v>
      </c>
      <c r="F134" s="5">
        <f t="shared" ref="F134:W134" si="114">F135+F136</f>
        <v>6</v>
      </c>
      <c r="G134" s="5">
        <f t="shared" si="114"/>
        <v>3</v>
      </c>
      <c r="H134" s="5">
        <f t="shared" si="114"/>
        <v>0</v>
      </c>
      <c r="I134" s="5">
        <f t="shared" si="114"/>
        <v>3</v>
      </c>
      <c r="J134" s="5">
        <f t="shared" si="114"/>
        <v>0</v>
      </c>
      <c r="K134" s="5">
        <f t="shared" si="114"/>
        <v>0</v>
      </c>
      <c r="L134" s="5">
        <f t="shared" si="114"/>
        <v>0</v>
      </c>
      <c r="M134" s="5">
        <f t="shared" si="114"/>
        <v>0</v>
      </c>
      <c r="N134" s="5">
        <f t="shared" si="114"/>
        <v>0</v>
      </c>
      <c r="O134" s="5">
        <f t="shared" si="114"/>
        <v>0</v>
      </c>
      <c r="P134" s="5">
        <f t="shared" si="114"/>
        <v>9</v>
      </c>
      <c r="Q134" s="5">
        <f t="shared" si="114"/>
        <v>7</v>
      </c>
      <c r="R134" s="5">
        <f t="shared" si="114"/>
        <v>0</v>
      </c>
      <c r="S134" s="5">
        <f t="shared" si="114"/>
        <v>1</v>
      </c>
      <c r="T134" s="5">
        <f t="shared" si="114"/>
        <v>1</v>
      </c>
      <c r="U134" s="5">
        <f t="shared" si="114"/>
        <v>1</v>
      </c>
      <c r="V134" s="5">
        <f t="shared" si="114"/>
        <v>2</v>
      </c>
      <c r="W134" s="5">
        <f t="shared" si="114"/>
        <v>1</v>
      </c>
    </row>
    <row r="135" spans="1:23">
      <c r="A135" s="1" t="s">
        <v>17</v>
      </c>
      <c r="B135" s="1">
        <f>SUM(D135,V135)</f>
        <v>7</v>
      </c>
      <c r="C135" s="1">
        <f>SUM(E135,W135)</f>
        <v>7</v>
      </c>
      <c r="D135" s="1">
        <f>SUM(F135,H135,L135,N135,P135,R135,T135,J135)</f>
        <v>6</v>
      </c>
      <c r="E135" s="1">
        <f>SUM(G135,I135,M135,O135,Q135,S135,U135,K135)</f>
        <v>7</v>
      </c>
      <c r="F135" s="1">
        <f>F139+F143</f>
        <v>1</v>
      </c>
      <c r="G135" s="1">
        <f t="shared" ref="G135:W135" si="115">G139+G143</f>
        <v>2</v>
      </c>
      <c r="H135" s="1">
        <f t="shared" si="115"/>
        <v>0</v>
      </c>
      <c r="I135" s="1">
        <f t="shared" si="115"/>
        <v>1</v>
      </c>
      <c r="J135" s="1">
        <f t="shared" si="115"/>
        <v>0</v>
      </c>
      <c r="K135" s="1">
        <f t="shared" si="115"/>
        <v>0</v>
      </c>
      <c r="L135" s="1">
        <f t="shared" si="115"/>
        <v>0</v>
      </c>
      <c r="M135" s="1">
        <f t="shared" si="115"/>
        <v>0</v>
      </c>
      <c r="N135" s="1">
        <f t="shared" si="115"/>
        <v>0</v>
      </c>
      <c r="O135" s="1">
        <f t="shared" si="115"/>
        <v>0</v>
      </c>
      <c r="P135" s="1">
        <f t="shared" si="115"/>
        <v>4</v>
      </c>
      <c r="Q135" s="1">
        <f t="shared" si="115"/>
        <v>4</v>
      </c>
      <c r="R135" s="1">
        <f t="shared" si="115"/>
        <v>0</v>
      </c>
      <c r="S135" s="1">
        <f t="shared" si="115"/>
        <v>0</v>
      </c>
      <c r="T135" s="1">
        <f t="shared" si="115"/>
        <v>1</v>
      </c>
      <c r="U135" s="1">
        <f t="shared" si="115"/>
        <v>0</v>
      </c>
      <c r="V135" s="1">
        <f t="shared" si="115"/>
        <v>1</v>
      </c>
      <c r="W135" s="1">
        <f t="shared" si="115"/>
        <v>0</v>
      </c>
    </row>
    <row r="136" spans="1:23">
      <c r="A136" s="1" t="s">
        <v>18</v>
      </c>
      <c r="B136" s="1">
        <f>SUM(D136,V136)</f>
        <v>11</v>
      </c>
      <c r="C136" s="1">
        <f>SUM(E136,W136)</f>
        <v>9</v>
      </c>
      <c r="D136" s="1">
        <f>SUM(F136,H136,L136,N136,P136,R136,T136,J136)</f>
        <v>10</v>
      </c>
      <c r="E136" s="1">
        <f>SUM(G136,I136,M136,O136,Q136,S136,U136,K136)</f>
        <v>8</v>
      </c>
      <c r="F136" s="1">
        <f>F140+F144</f>
        <v>5</v>
      </c>
      <c r="G136" s="1">
        <f t="shared" ref="G136:W136" si="116">G140+G144</f>
        <v>1</v>
      </c>
      <c r="H136" s="1">
        <f t="shared" si="116"/>
        <v>0</v>
      </c>
      <c r="I136" s="1">
        <f t="shared" si="116"/>
        <v>2</v>
      </c>
      <c r="J136" s="1">
        <f t="shared" si="116"/>
        <v>0</v>
      </c>
      <c r="K136" s="1">
        <f t="shared" si="116"/>
        <v>0</v>
      </c>
      <c r="L136" s="1">
        <f t="shared" si="116"/>
        <v>0</v>
      </c>
      <c r="M136" s="1">
        <f t="shared" si="116"/>
        <v>0</v>
      </c>
      <c r="N136" s="1">
        <f t="shared" si="116"/>
        <v>0</v>
      </c>
      <c r="O136" s="1">
        <f t="shared" si="116"/>
        <v>0</v>
      </c>
      <c r="P136" s="1">
        <f t="shared" si="116"/>
        <v>5</v>
      </c>
      <c r="Q136" s="1">
        <f t="shared" si="116"/>
        <v>3</v>
      </c>
      <c r="R136" s="1">
        <f t="shared" si="116"/>
        <v>0</v>
      </c>
      <c r="S136" s="1">
        <f t="shared" si="116"/>
        <v>1</v>
      </c>
      <c r="T136" s="1">
        <f t="shared" si="116"/>
        <v>0</v>
      </c>
      <c r="U136" s="1">
        <f t="shared" si="116"/>
        <v>1</v>
      </c>
      <c r="V136" s="1">
        <f t="shared" si="116"/>
        <v>1</v>
      </c>
      <c r="W136" s="1">
        <f t="shared" si="116"/>
        <v>1</v>
      </c>
    </row>
    <row r="138" spans="1:23">
      <c r="A138" s="1" t="s">
        <v>35</v>
      </c>
      <c r="B138" s="1">
        <f>SUM(B139:B140)</f>
        <v>0</v>
      </c>
      <c r="C138" s="1">
        <f t="shared" ref="C138:E138" si="117">SUM(C139:C140)</f>
        <v>0</v>
      </c>
      <c r="D138" s="1">
        <f t="shared" si="117"/>
        <v>0</v>
      </c>
      <c r="E138" s="1">
        <f t="shared" si="117"/>
        <v>0</v>
      </c>
      <c r="F138" s="1">
        <f t="shared" ref="F138:W138" si="118">F139+F140</f>
        <v>0</v>
      </c>
      <c r="G138" s="1">
        <f t="shared" si="118"/>
        <v>0</v>
      </c>
      <c r="H138" s="1">
        <f t="shared" si="118"/>
        <v>0</v>
      </c>
      <c r="I138" s="1">
        <f t="shared" si="118"/>
        <v>0</v>
      </c>
      <c r="J138" s="1">
        <f t="shared" si="118"/>
        <v>0</v>
      </c>
      <c r="K138" s="1">
        <f t="shared" si="118"/>
        <v>0</v>
      </c>
      <c r="L138" s="1">
        <f t="shared" si="118"/>
        <v>0</v>
      </c>
      <c r="M138" s="1">
        <f t="shared" si="118"/>
        <v>0</v>
      </c>
      <c r="N138" s="1">
        <f t="shared" si="118"/>
        <v>0</v>
      </c>
      <c r="O138" s="1">
        <f t="shared" si="118"/>
        <v>0</v>
      </c>
      <c r="P138" s="1">
        <f t="shared" si="118"/>
        <v>0</v>
      </c>
      <c r="Q138" s="1">
        <f t="shared" si="118"/>
        <v>0</v>
      </c>
      <c r="R138" s="1">
        <f t="shared" si="118"/>
        <v>0</v>
      </c>
      <c r="S138" s="1">
        <f t="shared" si="118"/>
        <v>0</v>
      </c>
      <c r="T138" s="1">
        <f t="shared" si="118"/>
        <v>0</v>
      </c>
      <c r="U138" s="1">
        <f t="shared" si="118"/>
        <v>0</v>
      </c>
      <c r="V138" s="1">
        <f t="shared" si="118"/>
        <v>0</v>
      </c>
      <c r="W138" s="1">
        <f t="shared" si="118"/>
        <v>0</v>
      </c>
    </row>
    <row r="139" spans="1:23">
      <c r="A139" s="1" t="s">
        <v>17</v>
      </c>
      <c r="B139" s="1">
        <f>SUM(D139,V139)</f>
        <v>0</v>
      </c>
      <c r="C139" s="1">
        <f>SUM(E139,W139)</f>
        <v>0</v>
      </c>
      <c r="D139" s="1">
        <f>SUM(F139,H139,L139,N139,P139,R139,T139,J139)</f>
        <v>0</v>
      </c>
      <c r="E139" s="1">
        <f>SUM(G139,I139,M139,O139,Q139,S139,U139,K139)</f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</row>
    <row r="140" spans="1:23">
      <c r="A140" s="1" t="s">
        <v>18</v>
      </c>
      <c r="B140" s="1">
        <f>SUM(D140,V140)</f>
        <v>0</v>
      </c>
      <c r="C140" s="1">
        <f>SUM(E140,W140)</f>
        <v>0</v>
      </c>
      <c r="D140" s="1">
        <f>SUM(F140,H140,L140,N140,P140,R140,T140,J140)</f>
        <v>0</v>
      </c>
      <c r="E140" s="1">
        <f>SUM(G140,I140,M140,O140,Q140,S140,U140,K140)</f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</row>
    <row r="142" spans="1:23">
      <c r="A142" s="1" t="s">
        <v>36</v>
      </c>
      <c r="B142" s="1">
        <f>SUM(B143:B144)</f>
        <v>18</v>
      </c>
      <c r="C142" s="1">
        <f t="shared" ref="C142:E142" si="119">SUM(C143:C144)</f>
        <v>16</v>
      </c>
      <c r="D142" s="1">
        <f t="shared" si="119"/>
        <v>16</v>
      </c>
      <c r="E142" s="1">
        <f t="shared" si="119"/>
        <v>15</v>
      </c>
      <c r="F142" s="1">
        <f t="shared" ref="F142:W142" si="120">F143+F144</f>
        <v>6</v>
      </c>
      <c r="G142" s="1">
        <f t="shared" si="120"/>
        <v>3</v>
      </c>
      <c r="H142" s="1">
        <f t="shared" si="120"/>
        <v>0</v>
      </c>
      <c r="I142" s="1">
        <f t="shared" si="120"/>
        <v>3</v>
      </c>
      <c r="J142" s="1">
        <f t="shared" si="120"/>
        <v>0</v>
      </c>
      <c r="K142" s="1">
        <f t="shared" si="120"/>
        <v>0</v>
      </c>
      <c r="L142" s="1">
        <f t="shared" si="120"/>
        <v>0</v>
      </c>
      <c r="M142" s="1">
        <f t="shared" si="120"/>
        <v>0</v>
      </c>
      <c r="N142" s="1">
        <f t="shared" si="120"/>
        <v>0</v>
      </c>
      <c r="O142" s="1">
        <f t="shared" si="120"/>
        <v>0</v>
      </c>
      <c r="P142" s="1">
        <f t="shared" si="120"/>
        <v>9</v>
      </c>
      <c r="Q142" s="1">
        <f t="shared" si="120"/>
        <v>7</v>
      </c>
      <c r="R142" s="1">
        <f t="shared" si="120"/>
        <v>0</v>
      </c>
      <c r="S142" s="1">
        <f t="shared" si="120"/>
        <v>1</v>
      </c>
      <c r="T142" s="1">
        <f t="shared" si="120"/>
        <v>1</v>
      </c>
      <c r="U142" s="1">
        <f t="shared" si="120"/>
        <v>1</v>
      </c>
      <c r="V142" s="1">
        <f t="shared" si="120"/>
        <v>2</v>
      </c>
      <c r="W142" s="1">
        <f t="shared" si="120"/>
        <v>1</v>
      </c>
    </row>
    <row r="143" spans="1:23">
      <c r="A143" s="1" t="s">
        <v>17</v>
      </c>
      <c r="B143" s="1">
        <f>SUM(D143,V143)</f>
        <v>7</v>
      </c>
      <c r="C143" s="1">
        <f>SUM(E143,W143)</f>
        <v>7</v>
      </c>
      <c r="D143" s="1">
        <f>SUM(F143,H143,L143,N143,P143,R143,T143,J143)</f>
        <v>6</v>
      </c>
      <c r="E143" s="1">
        <f>SUM(G143,I143,M143,O143,Q143,S143,U143,K143)</f>
        <v>7</v>
      </c>
      <c r="F143" s="9">
        <v>1</v>
      </c>
      <c r="G143" s="9">
        <v>2</v>
      </c>
      <c r="H143" s="9">
        <v>0</v>
      </c>
      <c r="I143" s="9">
        <v>1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4</v>
      </c>
      <c r="Q143" s="9">
        <v>4</v>
      </c>
      <c r="R143" s="9">
        <v>0</v>
      </c>
      <c r="S143" s="9">
        <v>0</v>
      </c>
      <c r="T143" s="9">
        <v>1</v>
      </c>
      <c r="U143" s="9">
        <v>0</v>
      </c>
      <c r="V143" s="9">
        <v>1</v>
      </c>
      <c r="W143" s="9">
        <v>0</v>
      </c>
    </row>
    <row r="144" spans="1:23">
      <c r="A144" s="1" t="s">
        <v>18</v>
      </c>
      <c r="B144" s="1">
        <f>SUM(D144,V144)</f>
        <v>11</v>
      </c>
      <c r="C144" s="1">
        <f>SUM(E144,W144)</f>
        <v>9</v>
      </c>
      <c r="D144" s="1">
        <f>SUM(F144,H144,L144,N144,P144,R144,T144,J144)</f>
        <v>10</v>
      </c>
      <c r="E144" s="1">
        <f>SUM(G144,I144,M144,O144,Q144,S144,U144,K144)</f>
        <v>8</v>
      </c>
      <c r="F144" s="9">
        <v>5</v>
      </c>
      <c r="G144" s="9">
        <v>1</v>
      </c>
      <c r="H144" s="9">
        <v>0</v>
      </c>
      <c r="I144" s="9">
        <v>2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5</v>
      </c>
      <c r="Q144" s="9">
        <v>3</v>
      </c>
      <c r="R144" s="9">
        <v>0</v>
      </c>
      <c r="S144" s="9">
        <v>1</v>
      </c>
      <c r="T144" s="9">
        <v>0</v>
      </c>
      <c r="U144" s="9">
        <v>1</v>
      </c>
      <c r="V144" s="9">
        <v>1</v>
      </c>
      <c r="W144" s="9">
        <v>1</v>
      </c>
    </row>
    <row r="146" spans="1:23">
      <c r="A146" s="8" t="s">
        <v>9</v>
      </c>
      <c r="B146" s="5">
        <f t="shared" ref="B146:C146" si="121">B147+B148</f>
        <v>204</v>
      </c>
      <c r="C146" s="5">
        <f t="shared" si="121"/>
        <v>739</v>
      </c>
      <c r="D146" s="5">
        <f>D147+D148</f>
        <v>193</v>
      </c>
      <c r="E146" s="5">
        <f>E147+E148</f>
        <v>717</v>
      </c>
      <c r="F146" s="5">
        <f t="shared" ref="F146:W146" si="122">F147+F148</f>
        <v>6</v>
      </c>
      <c r="G146" s="5">
        <f t="shared" si="122"/>
        <v>41</v>
      </c>
      <c r="H146" s="5">
        <f t="shared" si="122"/>
        <v>16</v>
      </c>
      <c r="I146" s="5">
        <f t="shared" si="122"/>
        <v>33</v>
      </c>
      <c r="J146" s="5">
        <f t="shared" si="122"/>
        <v>0</v>
      </c>
      <c r="K146" s="5">
        <f t="shared" si="122"/>
        <v>0</v>
      </c>
      <c r="L146" s="5">
        <f t="shared" si="122"/>
        <v>11</v>
      </c>
      <c r="M146" s="5">
        <f t="shared" si="122"/>
        <v>26</v>
      </c>
      <c r="N146" s="5">
        <f t="shared" si="122"/>
        <v>0</v>
      </c>
      <c r="O146" s="5">
        <f t="shared" si="122"/>
        <v>2</v>
      </c>
      <c r="P146" s="5">
        <f t="shared" si="122"/>
        <v>142</v>
      </c>
      <c r="Q146" s="5">
        <f t="shared" si="122"/>
        <v>558</v>
      </c>
      <c r="R146" s="5">
        <f t="shared" si="122"/>
        <v>5</v>
      </c>
      <c r="S146" s="5">
        <f t="shared" si="122"/>
        <v>20</v>
      </c>
      <c r="T146" s="5">
        <f t="shared" si="122"/>
        <v>13</v>
      </c>
      <c r="U146" s="5">
        <f t="shared" si="122"/>
        <v>37</v>
      </c>
      <c r="V146" s="5">
        <f t="shared" si="122"/>
        <v>11</v>
      </c>
      <c r="W146" s="5">
        <f t="shared" si="122"/>
        <v>22</v>
      </c>
    </row>
    <row r="147" spans="1:23">
      <c r="A147" s="1" t="s">
        <v>17</v>
      </c>
      <c r="B147" s="1">
        <f>SUM(D147,V147)</f>
        <v>92</v>
      </c>
      <c r="C147" s="1">
        <f>SUM(E147,W147)</f>
        <v>386</v>
      </c>
      <c r="D147" s="1">
        <f>SUM(F147,H147,L147,N147,P147,R147,T147,J147)</f>
        <v>88</v>
      </c>
      <c r="E147" s="1">
        <f>SUM(G147,I147,M147,O147,Q147,S147,U147,K147)</f>
        <v>376</v>
      </c>
      <c r="F147" s="1">
        <f t="shared" ref="F147:W147" si="123">F151+F155</f>
        <v>2</v>
      </c>
      <c r="G147" s="1">
        <f t="shared" si="123"/>
        <v>20</v>
      </c>
      <c r="H147" s="1">
        <f t="shared" si="123"/>
        <v>7</v>
      </c>
      <c r="I147" s="1">
        <f t="shared" si="123"/>
        <v>16</v>
      </c>
      <c r="J147" s="1">
        <f t="shared" si="123"/>
        <v>0</v>
      </c>
      <c r="K147" s="1">
        <f t="shared" si="123"/>
        <v>0</v>
      </c>
      <c r="L147" s="1">
        <f t="shared" si="123"/>
        <v>4</v>
      </c>
      <c r="M147" s="1">
        <f t="shared" si="123"/>
        <v>20</v>
      </c>
      <c r="N147" s="1">
        <f t="shared" si="123"/>
        <v>0</v>
      </c>
      <c r="O147" s="1">
        <f t="shared" si="123"/>
        <v>1</v>
      </c>
      <c r="P147" s="1">
        <f t="shared" si="123"/>
        <v>65</v>
      </c>
      <c r="Q147" s="1">
        <f t="shared" si="123"/>
        <v>292</v>
      </c>
      <c r="R147" s="1">
        <f t="shared" si="123"/>
        <v>5</v>
      </c>
      <c r="S147" s="1">
        <f t="shared" si="123"/>
        <v>7</v>
      </c>
      <c r="T147" s="1">
        <f t="shared" si="123"/>
        <v>5</v>
      </c>
      <c r="U147" s="1">
        <f t="shared" si="123"/>
        <v>20</v>
      </c>
      <c r="V147" s="1">
        <f t="shared" si="123"/>
        <v>4</v>
      </c>
      <c r="W147" s="1">
        <f t="shared" si="123"/>
        <v>10</v>
      </c>
    </row>
    <row r="148" spans="1:23">
      <c r="A148" s="1" t="s">
        <v>18</v>
      </c>
      <c r="B148" s="1">
        <f>SUM(D148,V148)</f>
        <v>112</v>
      </c>
      <c r="C148" s="1">
        <f>SUM(E148,W148)</f>
        <v>353</v>
      </c>
      <c r="D148" s="1">
        <f>SUM(F148,H148,L148,N148,P148,R148,T148,J148)</f>
        <v>105</v>
      </c>
      <c r="E148" s="1">
        <f>SUM(G148,I148,M148,O148,Q148,S148,U148,K148)</f>
        <v>341</v>
      </c>
      <c r="F148" s="1">
        <f t="shared" ref="F148:W148" si="124">F152+F156</f>
        <v>4</v>
      </c>
      <c r="G148" s="1">
        <f t="shared" si="124"/>
        <v>21</v>
      </c>
      <c r="H148" s="1">
        <f t="shared" si="124"/>
        <v>9</v>
      </c>
      <c r="I148" s="1">
        <f t="shared" si="124"/>
        <v>17</v>
      </c>
      <c r="J148" s="1">
        <f t="shared" si="124"/>
        <v>0</v>
      </c>
      <c r="K148" s="1">
        <f t="shared" si="124"/>
        <v>0</v>
      </c>
      <c r="L148" s="1">
        <f t="shared" si="124"/>
        <v>7</v>
      </c>
      <c r="M148" s="1">
        <f t="shared" si="124"/>
        <v>6</v>
      </c>
      <c r="N148" s="1">
        <f t="shared" si="124"/>
        <v>0</v>
      </c>
      <c r="O148" s="1">
        <f t="shared" si="124"/>
        <v>1</v>
      </c>
      <c r="P148" s="1">
        <f t="shared" si="124"/>
        <v>77</v>
      </c>
      <c r="Q148" s="1">
        <f t="shared" si="124"/>
        <v>266</v>
      </c>
      <c r="R148" s="1">
        <f t="shared" si="124"/>
        <v>0</v>
      </c>
      <c r="S148" s="1">
        <f t="shared" si="124"/>
        <v>13</v>
      </c>
      <c r="T148" s="1">
        <f t="shared" si="124"/>
        <v>8</v>
      </c>
      <c r="U148" s="1">
        <f t="shared" si="124"/>
        <v>17</v>
      </c>
      <c r="V148" s="1">
        <f t="shared" si="124"/>
        <v>7</v>
      </c>
      <c r="W148" s="1">
        <f t="shared" si="124"/>
        <v>12</v>
      </c>
    </row>
    <row r="150" spans="1:23">
      <c r="A150" s="1" t="s">
        <v>34</v>
      </c>
      <c r="B150" s="1">
        <f>SUM(B151:B152)</f>
        <v>190</v>
      </c>
      <c r="C150" s="1">
        <f t="shared" ref="C150" si="125">SUM(C151:C152)</f>
        <v>693</v>
      </c>
      <c r="D150" s="1">
        <f t="shared" ref="D150" si="126">SUM(D151:D152)</f>
        <v>183</v>
      </c>
      <c r="E150" s="1">
        <f t="shared" ref="E150" si="127">SUM(E151:E152)</f>
        <v>687</v>
      </c>
      <c r="F150" s="1">
        <f t="shared" ref="F150:W150" si="128">F151+F152</f>
        <v>6</v>
      </c>
      <c r="G150" s="1">
        <f t="shared" si="128"/>
        <v>38</v>
      </c>
      <c r="H150" s="1">
        <f t="shared" si="128"/>
        <v>14</v>
      </c>
      <c r="I150" s="1">
        <f t="shared" si="128"/>
        <v>32</v>
      </c>
      <c r="J150" s="1">
        <f t="shared" si="128"/>
        <v>0</v>
      </c>
      <c r="K150" s="1">
        <f t="shared" si="128"/>
        <v>0</v>
      </c>
      <c r="L150" s="1">
        <f t="shared" si="128"/>
        <v>9</v>
      </c>
      <c r="M150" s="1">
        <f t="shared" si="128"/>
        <v>26</v>
      </c>
      <c r="N150" s="1">
        <f t="shared" si="128"/>
        <v>0</v>
      </c>
      <c r="O150" s="1">
        <f t="shared" si="128"/>
        <v>2</v>
      </c>
      <c r="P150" s="1">
        <f t="shared" si="128"/>
        <v>136</v>
      </c>
      <c r="Q150" s="1">
        <f t="shared" si="128"/>
        <v>533</v>
      </c>
      <c r="R150" s="1">
        <f t="shared" si="128"/>
        <v>5</v>
      </c>
      <c r="S150" s="1">
        <f t="shared" si="128"/>
        <v>19</v>
      </c>
      <c r="T150" s="1">
        <f t="shared" si="128"/>
        <v>13</v>
      </c>
      <c r="U150" s="1">
        <f t="shared" si="128"/>
        <v>37</v>
      </c>
      <c r="V150" s="1">
        <f t="shared" si="128"/>
        <v>7</v>
      </c>
      <c r="W150" s="1">
        <f t="shared" si="128"/>
        <v>6</v>
      </c>
    </row>
    <row r="151" spans="1:23">
      <c r="A151" s="1" t="s">
        <v>17</v>
      </c>
      <c r="B151" s="1">
        <f>SUM(D151,V151)</f>
        <v>88</v>
      </c>
      <c r="C151" s="1">
        <f>SUM(E151,W151)</f>
        <v>365</v>
      </c>
      <c r="D151" s="1">
        <f>SUM(F151,H151,L151,N151,P151,R151,T151,J151)</f>
        <v>84</v>
      </c>
      <c r="E151" s="1">
        <f>SUM(G151,I151,M151,O151,Q151,S151,U151,K151)</f>
        <v>363</v>
      </c>
      <c r="F151" s="9">
        <v>2</v>
      </c>
      <c r="G151" s="9">
        <v>18</v>
      </c>
      <c r="H151" s="9">
        <v>6</v>
      </c>
      <c r="I151" s="9">
        <v>15</v>
      </c>
      <c r="J151" s="9">
        <v>0</v>
      </c>
      <c r="K151" s="9">
        <v>0</v>
      </c>
      <c r="L151" s="9">
        <v>4</v>
      </c>
      <c r="M151" s="9">
        <v>20</v>
      </c>
      <c r="N151" s="9">
        <v>0</v>
      </c>
      <c r="O151" s="9">
        <v>1</v>
      </c>
      <c r="P151" s="9">
        <v>62</v>
      </c>
      <c r="Q151" s="9">
        <v>282</v>
      </c>
      <c r="R151" s="9">
        <v>5</v>
      </c>
      <c r="S151" s="9">
        <v>7</v>
      </c>
      <c r="T151" s="9">
        <v>5</v>
      </c>
      <c r="U151" s="9">
        <v>20</v>
      </c>
      <c r="V151" s="9">
        <v>4</v>
      </c>
      <c r="W151" s="9">
        <v>2</v>
      </c>
    </row>
    <row r="152" spans="1:23">
      <c r="A152" s="1" t="s">
        <v>18</v>
      </c>
      <c r="B152" s="1">
        <f>SUM(D152,V152)</f>
        <v>102</v>
      </c>
      <c r="C152" s="1">
        <f>SUM(E152,W152)</f>
        <v>328</v>
      </c>
      <c r="D152" s="1">
        <f>SUM(F152,H152,L152,N152,P152,R152,T152,J152)</f>
        <v>99</v>
      </c>
      <c r="E152" s="1">
        <f>SUM(G152,I152,M152,O152,Q152,S152,U152,K152)</f>
        <v>324</v>
      </c>
      <c r="F152" s="9">
        <v>4</v>
      </c>
      <c r="G152" s="9">
        <v>20</v>
      </c>
      <c r="H152" s="9">
        <v>8</v>
      </c>
      <c r="I152" s="9">
        <v>17</v>
      </c>
      <c r="J152" s="9">
        <v>0</v>
      </c>
      <c r="K152" s="9">
        <v>0</v>
      </c>
      <c r="L152" s="9">
        <v>5</v>
      </c>
      <c r="M152" s="9">
        <v>6</v>
      </c>
      <c r="N152" s="9">
        <v>0</v>
      </c>
      <c r="O152" s="9">
        <v>1</v>
      </c>
      <c r="P152" s="9">
        <v>74</v>
      </c>
      <c r="Q152" s="9">
        <v>251</v>
      </c>
      <c r="R152" s="9">
        <v>0</v>
      </c>
      <c r="S152" s="9">
        <v>12</v>
      </c>
      <c r="T152" s="9">
        <v>8</v>
      </c>
      <c r="U152" s="9">
        <v>17</v>
      </c>
      <c r="V152" s="9">
        <v>3</v>
      </c>
      <c r="W152" s="9">
        <v>4</v>
      </c>
    </row>
    <row r="154" spans="1:23">
      <c r="A154" s="1" t="s">
        <v>35</v>
      </c>
      <c r="B154" s="1">
        <f>SUM(B155:B156)</f>
        <v>14</v>
      </c>
      <c r="C154" s="1">
        <f t="shared" ref="C154" si="129">SUM(C155:C156)</f>
        <v>46</v>
      </c>
      <c r="D154" s="1">
        <f t="shared" ref="D154" si="130">SUM(D155:D156)</f>
        <v>10</v>
      </c>
      <c r="E154" s="1">
        <f t="shared" ref="E154" si="131">SUM(E155:E156)</f>
        <v>30</v>
      </c>
      <c r="F154" s="1">
        <f t="shared" ref="F154:W154" si="132">F155+F156</f>
        <v>0</v>
      </c>
      <c r="G154" s="1">
        <f t="shared" si="132"/>
        <v>3</v>
      </c>
      <c r="H154" s="1">
        <f t="shared" si="132"/>
        <v>2</v>
      </c>
      <c r="I154" s="1">
        <f t="shared" si="132"/>
        <v>1</v>
      </c>
      <c r="J154" s="1">
        <f t="shared" si="132"/>
        <v>0</v>
      </c>
      <c r="K154" s="1">
        <f t="shared" si="132"/>
        <v>0</v>
      </c>
      <c r="L154" s="1">
        <f t="shared" si="132"/>
        <v>2</v>
      </c>
      <c r="M154" s="1">
        <f t="shared" si="132"/>
        <v>0</v>
      </c>
      <c r="N154" s="1">
        <f t="shared" si="132"/>
        <v>0</v>
      </c>
      <c r="O154" s="1">
        <f t="shared" si="132"/>
        <v>0</v>
      </c>
      <c r="P154" s="1">
        <f t="shared" si="132"/>
        <v>6</v>
      </c>
      <c r="Q154" s="1">
        <f t="shared" si="132"/>
        <v>25</v>
      </c>
      <c r="R154" s="1">
        <f t="shared" si="132"/>
        <v>0</v>
      </c>
      <c r="S154" s="1">
        <f t="shared" si="132"/>
        <v>1</v>
      </c>
      <c r="T154" s="1">
        <f t="shared" si="132"/>
        <v>0</v>
      </c>
      <c r="U154" s="1">
        <f t="shared" si="132"/>
        <v>0</v>
      </c>
      <c r="V154" s="1">
        <f t="shared" si="132"/>
        <v>4</v>
      </c>
      <c r="W154" s="1">
        <f t="shared" si="132"/>
        <v>16</v>
      </c>
    </row>
    <row r="155" spans="1:23">
      <c r="A155" s="1" t="s">
        <v>17</v>
      </c>
      <c r="B155" s="1">
        <f>SUM(D155,V155)</f>
        <v>4</v>
      </c>
      <c r="C155" s="1">
        <f>SUM(E155,W155)</f>
        <v>21</v>
      </c>
      <c r="D155" s="1">
        <f>SUM(F155,H155,L155,N155,P155,R155,T155,J155)</f>
        <v>4</v>
      </c>
      <c r="E155" s="1">
        <f>SUM(G155,I155,M155,O155,Q155,S155,U155,K155)</f>
        <v>13</v>
      </c>
      <c r="F155" s="9">
        <v>0</v>
      </c>
      <c r="G155" s="9">
        <v>2</v>
      </c>
      <c r="H155" s="9">
        <v>1</v>
      </c>
      <c r="I155" s="9">
        <v>1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3</v>
      </c>
      <c r="Q155" s="9">
        <v>10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8</v>
      </c>
    </row>
    <row r="156" spans="1:23">
      <c r="A156" s="1" t="s">
        <v>18</v>
      </c>
      <c r="B156" s="1">
        <f>SUM(D156,V156)</f>
        <v>10</v>
      </c>
      <c r="C156" s="1">
        <f>SUM(E156,W156)</f>
        <v>25</v>
      </c>
      <c r="D156" s="1">
        <f>SUM(F156,H156,L156,N156,P156,R156,T156,J156)</f>
        <v>6</v>
      </c>
      <c r="E156" s="1">
        <f>SUM(G156,I156,M156,O156,Q156,S156,U156,K156)</f>
        <v>17</v>
      </c>
      <c r="F156" s="9">
        <v>0</v>
      </c>
      <c r="G156" s="9">
        <v>1</v>
      </c>
      <c r="H156" s="9">
        <v>1</v>
      </c>
      <c r="I156" s="9">
        <v>0</v>
      </c>
      <c r="J156" s="9">
        <v>0</v>
      </c>
      <c r="K156" s="9">
        <v>0</v>
      </c>
      <c r="L156" s="9">
        <v>2</v>
      </c>
      <c r="M156" s="9">
        <v>0</v>
      </c>
      <c r="N156" s="9">
        <v>0</v>
      </c>
      <c r="O156" s="9">
        <v>0</v>
      </c>
      <c r="P156" s="9">
        <v>3</v>
      </c>
      <c r="Q156" s="9">
        <v>15</v>
      </c>
      <c r="R156" s="9">
        <v>0</v>
      </c>
      <c r="S156" s="9">
        <v>1</v>
      </c>
      <c r="T156" s="9">
        <v>0</v>
      </c>
      <c r="U156" s="9">
        <v>0</v>
      </c>
      <c r="V156" s="9">
        <v>4</v>
      </c>
      <c r="W156" s="9">
        <v>8</v>
      </c>
    </row>
    <row r="158" spans="1:23">
      <c r="A158" s="8" t="s">
        <v>10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>
      <c r="A159" s="1" t="s">
        <v>37</v>
      </c>
      <c r="B159" s="1">
        <f>SUM(B160:B161)</f>
        <v>330</v>
      </c>
      <c r="C159" s="1">
        <f t="shared" ref="C159" si="133">SUM(C160:C161)</f>
        <v>768</v>
      </c>
      <c r="D159" s="1">
        <f t="shared" ref="D159" si="134">SUM(D160:D161)</f>
        <v>275</v>
      </c>
      <c r="E159" s="1">
        <f t="shared" ref="E159" si="135">SUM(E160:E161)</f>
        <v>747</v>
      </c>
      <c r="F159" s="1">
        <f t="shared" ref="F159:W159" si="136">F160+F161</f>
        <v>23</v>
      </c>
      <c r="G159" s="1">
        <f t="shared" si="136"/>
        <v>78</v>
      </c>
      <c r="H159" s="1">
        <f t="shared" si="136"/>
        <v>9</v>
      </c>
      <c r="I159" s="1">
        <f t="shared" si="136"/>
        <v>27</v>
      </c>
      <c r="J159" s="1">
        <f t="shared" si="136"/>
        <v>0</v>
      </c>
      <c r="K159" s="1">
        <f t="shared" si="136"/>
        <v>0</v>
      </c>
      <c r="L159" s="1">
        <f t="shared" si="136"/>
        <v>13</v>
      </c>
      <c r="M159" s="1">
        <f t="shared" si="136"/>
        <v>43</v>
      </c>
      <c r="N159" s="1">
        <f t="shared" si="136"/>
        <v>2</v>
      </c>
      <c r="O159" s="1">
        <f t="shared" si="136"/>
        <v>1</v>
      </c>
      <c r="P159" s="1">
        <f t="shared" si="136"/>
        <v>193</v>
      </c>
      <c r="Q159" s="1">
        <f t="shared" si="136"/>
        <v>480</v>
      </c>
      <c r="R159" s="1">
        <f t="shared" si="136"/>
        <v>9</v>
      </c>
      <c r="S159" s="1">
        <f t="shared" si="136"/>
        <v>31</v>
      </c>
      <c r="T159" s="1">
        <f t="shared" si="136"/>
        <v>26</v>
      </c>
      <c r="U159" s="1">
        <f t="shared" si="136"/>
        <v>87</v>
      </c>
      <c r="V159" s="1">
        <f t="shared" si="136"/>
        <v>55</v>
      </c>
      <c r="W159" s="1">
        <f t="shared" si="136"/>
        <v>21</v>
      </c>
    </row>
    <row r="160" spans="1:23">
      <c r="A160" s="1" t="s">
        <v>17</v>
      </c>
      <c r="B160" s="1">
        <f>SUM(D160,V160)</f>
        <v>145</v>
      </c>
      <c r="C160" s="1">
        <f>SUM(E160,W160)</f>
        <v>351</v>
      </c>
      <c r="D160" s="1">
        <f>SUM(F160,H160,L160,N160,P160,R160,T160,J160)</f>
        <v>121</v>
      </c>
      <c r="E160" s="1">
        <f>SUM(G160,I160,M160,O160,Q160,S160,U160,K160)</f>
        <v>339</v>
      </c>
      <c r="F160" s="9">
        <v>12</v>
      </c>
      <c r="G160" s="9">
        <v>50</v>
      </c>
      <c r="H160" s="9">
        <v>6</v>
      </c>
      <c r="I160" s="9">
        <v>15</v>
      </c>
      <c r="J160" s="9">
        <v>0</v>
      </c>
      <c r="K160" s="9">
        <v>0</v>
      </c>
      <c r="L160" s="9">
        <v>4</v>
      </c>
      <c r="M160" s="9">
        <v>23</v>
      </c>
      <c r="N160" s="9">
        <v>1</v>
      </c>
      <c r="O160" s="9">
        <v>0</v>
      </c>
      <c r="P160" s="9">
        <v>83</v>
      </c>
      <c r="Q160" s="9">
        <v>199</v>
      </c>
      <c r="R160" s="9">
        <v>4</v>
      </c>
      <c r="S160" s="9">
        <v>12</v>
      </c>
      <c r="T160" s="9">
        <v>11</v>
      </c>
      <c r="U160" s="9">
        <v>40</v>
      </c>
      <c r="V160" s="9">
        <v>24</v>
      </c>
      <c r="W160" s="9">
        <v>12</v>
      </c>
    </row>
    <row r="161" spans="1:23">
      <c r="A161" s="1" t="s">
        <v>18</v>
      </c>
      <c r="B161" s="1">
        <f>SUM(D161,V161)</f>
        <v>185</v>
      </c>
      <c r="C161" s="1">
        <f>SUM(E161,W161)</f>
        <v>417</v>
      </c>
      <c r="D161" s="1">
        <f>SUM(F161,H161,L161,N161,P161,R161,T161,J161)</f>
        <v>154</v>
      </c>
      <c r="E161" s="1">
        <f>SUM(G161,I161,M161,O161,Q161,S161,U161,K161)</f>
        <v>408</v>
      </c>
      <c r="F161" s="9">
        <v>11</v>
      </c>
      <c r="G161" s="9">
        <v>28</v>
      </c>
      <c r="H161" s="9">
        <v>3</v>
      </c>
      <c r="I161" s="9">
        <v>12</v>
      </c>
      <c r="J161" s="9">
        <v>0</v>
      </c>
      <c r="K161" s="9">
        <v>0</v>
      </c>
      <c r="L161" s="9">
        <v>9</v>
      </c>
      <c r="M161" s="9">
        <v>20</v>
      </c>
      <c r="N161" s="9">
        <v>1</v>
      </c>
      <c r="O161" s="9">
        <v>1</v>
      </c>
      <c r="P161" s="9">
        <v>110</v>
      </c>
      <c r="Q161" s="9">
        <v>281</v>
      </c>
      <c r="R161" s="9">
        <v>5</v>
      </c>
      <c r="S161" s="9">
        <v>19</v>
      </c>
      <c r="T161" s="9">
        <v>15</v>
      </c>
      <c r="U161" s="9">
        <v>47</v>
      </c>
      <c r="V161" s="9">
        <v>31</v>
      </c>
      <c r="W161" s="9">
        <v>9</v>
      </c>
    </row>
    <row r="163" spans="1:23">
      <c r="A163" s="8" t="s">
        <v>22</v>
      </c>
      <c r="B163" s="5">
        <f t="shared" ref="B163:C163" si="137">B164+B165</f>
        <v>5422</v>
      </c>
      <c r="C163" s="5">
        <f t="shared" si="137"/>
        <v>14359</v>
      </c>
      <c r="D163" s="5">
        <f>D164+D165</f>
        <v>4885</v>
      </c>
      <c r="E163" s="5">
        <f>E164+E165</f>
        <v>13177</v>
      </c>
      <c r="F163" s="5">
        <f t="shared" ref="F163:W163" si="138">F164+F165</f>
        <v>584</v>
      </c>
      <c r="G163" s="5">
        <f t="shared" si="138"/>
        <v>1639</v>
      </c>
      <c r="H163" s="5">
        <f t="shared" si="138"/>
        <v>224</v>
      </c>
      <c r="I163" s="5">
        <f t="shared" si="138"/>
        <v>743</v>
      </c>
      <c r="J163" s="5">
        <f t="shared" si="138"/>
        <v>3</v>
      </c>
      <c r="K163" s="5">
        <f t="shared" si="138"/>
        <v>7</v>
      </c>
      <c r="L163" s="5">
        <f t="shared" si="138"/>
        <v>231</v>
      </c>
      <c r="M163" s="5">
        <f t="shared" si="138"/>
        <v>615</v>
      </c>
      <c r="N163" s="5">
        <f t="shared" si="138"/>
        <v>9</v>
      </c>
      <c r="O163" s="5">
        <f t="shared" si="138"/>
        <v>31</v>
      </c>
      <c r="P163" s="5">
        <f t="shared" si="138"/>
        <v>3221</v>
      </c>
      <c r="Q163" s="5">
        <f t="shared" si="138"/>
        <v>8895</v>
      </c>
      <c r="R163" s="5">
        <f t="shared" si="138"/>
        <v>178</v>
      </c>
      <c r="S163" s="5">
        <f t="shared" si="138"/>
        <v>443</v>
      </c>
      <c r="T163" s="5">
        <f t="shared" si="138"/>
        <v>435</v>
      </c>
      <c r="U163" s="5">
        <f t="shared" si="138"/>
        <v>804</v>
      </c>
      <c r="V163" s="5">
        <f t="shared" si="138"/>
        <v>537</v>
      </c>
      <c r="W163" s="5">
        <f t="shared" si="138"/>
        <v>1182</v>
      </c>
    </row>
    <row r="164" spans="1:23">
      <c r="A164" s="1" t="s">
        <v>17</v>
      </c>
      <c r="B164" s="1">
        <f>SUM(D164,V164)</f>
        <v>2934</v>
      </c>
      <c r="C164" s="1">
        <f>SUM(E164,W164)</f>
        <v>7847</v>
      </c>
      <c r="D164" s="1">
        <f>SUM(F164,H164,L164,N164,P164,R164,T164,J164)</f>
        <v>2669</v>
      </c>
      <c r="E164" s="1">
        <f>SUM(G164,I164,M164,O164,Q164,S164,U164,K164)</f>
        <v>7288</v>
      </c>
      <c r="F164" s="1">
        <f>F168+F172</f>
        <v>313</v>
      </c>
      <c r="G164" s="1">
        <f t="shared" ref="G164:O165" si="139">G168+G172</f>
        <v>873</v>
      </c>
      <c r="H164" s="1">
        <f t="shared" si="139"/>
        <v>140</v>
      </c>
      <c r="I164" s="1">
        <f t="shared" si="139"/>
        <v>457</v>
      </c>
      <c r="J164" s="1">
        <f t="shared" si="139"/>
        <v>2</v>
      </c>
      <c r="K164" s="1">
        <f t="shared" si="139"/>
        <v>3</v>
      </c>
      <c r="L164" s="1">
        <f t="shared" si="139"/>
        <v>132</v>
      </c>
      <c r="M164" s="1">
        <f t="shared" si="139"/>
        <v>351</v>
      </c>
      <c r="N164" s="1">
        <f t="shared" si="139"/>
        <v>5</v>
      </c>
      <c r="O164" s="1">
        <f t="shared" si="139"/>
        <v>16</v>
      </c>
      <c r="P164" s="1">
        <f t="shared" ref="P164:W165" si="140">P168+P172</f>
        <v>1747</v>
      </c>
      <c r="Q164" s="1">
        <f t="shared" si="140"/>
        <v>4888</v>
      </c>
      <c r="R164" s="1">
        <f t="shared" si="140"/>
        <v>116</v>
      </c>
      <c r="S164" s="1">
        <f t="shared" si="140"/>
        <v>258</v>
      </c>
      <c r="T164" s="1">
        <f t="shared" si="140"/>
        <v>214</v>
      </c>
      <c r="U164" s="1">
        <f t="shared" si="140"/>
        <v>442</v>
      </c>
      <c r="V164" s="1">
        <f t="shared" si="140"/>
        <v>265</v>
      </c>
      <c r="W164" s="1">
        <f t="shared" si="140"/>
        <v>559</v>
      </c>
    </row>
    <row r="165" spans="1:23">
      <c r="A165" s="1" t="s">
        <v>18</v>
      </c>
      <c r="B165" s="1">
        <f>SUM(D165,V165)</f>
        <v>2488</v>
      </c>
      <c r="C165" s="1">
        <f>SUM(E165,W165)</f>
        <v>6512</v>
      </c>
      <c r="D165" s="1">
        <f>SUM(F165,H165,L165,N165,P165,R165,T165,J165)</f>
        <v>2216</v>
      </c>
      <c r="E165" s="1">
        <f>SUM(G165,I165,M165,O165,Q165,S165,U165,K165)</f>
        <v>5889</v>
      </c>
      <c r="F165" s="1">
        <f>F169+F173</f>
        <v>271</v>
      </c>
      <c r="G165" s="1">
        <f t="shared" si="139"/>
        <v>766</v>
      </c>
      <c r="H165" s="1">
        <f t="shared" si="139"/>
        <v>84</v>
      </c>
      <c r="I165" s="1">
        <f t="shared" si="139"/>
        <v>286</v>
      </c>
      <c r="J165" s="1">
        <f t="shared" si="139"/>
        <v>1</v>
      </c>
      <c r="K165" s="1">
        <f t="shared" si="139"/>
        <v>4</v>
      </c>
      <c r="L165" s="1">
        <f t="shared" si="139"/>
        <v>99</v>
      </c>
      <c r="M165" s="1">
        <f t="shared" si="139"/>
        <v>264</v>
      </c>
      <c r="N165" s="1">
        <f t="shared" si="139"/>
        <v>4</v>
      </c>
      <c r="O165" s="1">
        <f t="shared" si="139"/>
        <v>15</v>
      </c>
      <c r="P165" s="1">
        <f t="shared" si="140"/>
        <v>1474</v>
      </c>
      <c r="Q165" s="1">
        <f t="shared" si="140"/>
        <v>4007</v>
      </c>
      <c r="R165" s="1">
        <f t="shared" si="140"/>
        <v>62</v>
      </c>
      <c r="S165" s="1">
        <f t="shared" si="140"/>
        <v>185</v>
      </c>
      <c r="T165" s="1">
        <f t="shared" si="140"/>
        <v>221</v>
      </c>
      <c r="U165" s="1">
        <f t="shared" si="140"/>
        <v>362</v>
      </c>
      <c r="V165" s="1">
        <f t="shared" si="140"/>
        <v>272</v>
      </c>
      <c r="W165" s="1">
        <f t="shared" si="140"/>
        <v>623</v>
      </c>
    </row>
    <row r="167" spans="1:23">
      <c r="A167" s="1" t="s">
        <v>34</v>
      </c>
      <c r="B167" s="1">
        <f>SUM(B168:B169)</f>
        <v>4948</v>
      </c>
      <c r="C167" s="1">
        <f t="shared" ref="C167" si="141">SUM(C168:C169)</f>
        <v>12424</v>
      </c>
      <c r="D167" s="1">
        <f t="shared" ref="D167" si="142">SUM(D168:D169)</f>
        <v>4570</v>
      </c>
      <c r="E167" s="1">
        <f t="shared" ref="E167" si="143">SUM(E168:E169)</f>
        <v>11798</v>
      </c>
      <c r="F167" s="1">
        <f t="shared" ref="F167:O167" si="144">F168+F169</f>
        <v>552</v>
      </c>
      <c r="G167" s="1">
        <f t="shared" si="144"/>
        <v>1526</v>
      </c>
      <c r="H167" s="1">
        <f t="shared" si="144"/>
        <v>211</v>
      </c>
      <c r="I167" s="1">
        <f t="shared" si="144"/>
        <v>683</v>
      </c>
      <c r="J167" s="1">
        <f t="shared" si="144"/>
        <v>1</v>
      </c>
      <c r="K167" s="1">
        <f t="shared" si="144"/>
        <v>5</v>
      </c>
      <c r="L167" s="1">
        <f t="shared" si="144"/>
        <v>200</v>
      </c>
      <c r="M167" s="1">
        <f t="shared" si="144"/>
        <v>502</v>
      </c>
      <c r="N167" s="1">
        <f t="shared" si="144"/>
        <v>9</v>
      </c>
      <c r="O167" s="1">
        <f t="shared" si="144"/>
        <v>25</v>
      </c>
      <c r="P167" s="1">
        <f t="shared" ref="P167:W167" si="145">P168+P169</f>
        <v>3026</v>
      </c>
      <c r="Q167" s="1">
        <f t="shared" si="145"/>
        <v>7894</v>
      </c>
      <c r="R167" s="1">
        <f t="shared" si="145"/>
        <v>162</v>
      </c>
      <c r="S167" s="1">
        <f t="shared" si="145"/>
        <v>385</v>
      </c>
      <c r="T167" s="1">
        <f t="shared" si="145"/>
        <v>409</v>
      </c>
      <c r="U167" s="1">
        <f t="shared" si="145"/>
        <v>778</v>
      </c>
      <c r="V167" s="1">
        <f t="shared" si="145"/>
        <v>378</v>
      </c>
      <c r="W167" s="1">
        <f t="shared" si="145"/>
        <v>626</v>
      </c>
    </row>
    <row r="168" spans="1:23">
      <c r="A168" s="1" t="s">
        <v>17</v>
      </c>
      <c r="B168" s="1">
        <f>SUM(D168,V168)</f>
        <v>2691</v>
      </c>
      <c r="C168" s="1">
        <f>SUM(E168,W168)</f>
        <v>6930</v>
      </c>
      <c r="D168" s="1">
        <f>SUM(F168,H168,L168,N168,P168,R168,T168,J168)</f>
        <v>2503</v>
      </c>
      <c r="E168" s="1">
        <f>SUM(G168,I168,M168,O168,Q168,S168,U168,K168)</f>
        <v>6604</v>
      </c>
      <c r="F168" s="9">
        <v>290</v>
      </c>
      <c r="G168" s="9">
        <v>802</v>
      </c>
      <c r="H168" s="9">
        <v>132</v>
      </c>
      <c r="I168" s="9">
        <v>427</v>
      </c>
      <c r="J168" s="9">
        <v>1</v>
      </c>
      <c r="K168" s="9">
        <v>1</v>
      </c>
      <c r="L168" s="9">
        <v>118</v>
      </c>
      <c r="M168" s="9">
        <v>288</v>
      </c>
      <c r="N168" s="9">
        <v>5</v>
      </c>
      <c r="O168" s="9">
        <v>14</v>
      </c>
      <c r="P168" s="9">
        <v>1650</v>
      </c>
      <c r="Q168" s="9">
        <v>4403</v>
      </c>
      <c r="R168" s="9">
        <v>105</v>
      </c>
      <c r="S168" s="9">
        <v>234</v>
      </c>
      <c r="T168" s="9">
        <v>202</v>
      </c>
      <c r="U168" s="9">
        <v>435</v>
      </c>
      <c r="V168" s="9">
        <v>188</v>
      </c>
      <c r="W168" s="9">
        <v>326</v>
      </c>
    </row>
    <row r="169" spans="1:23">
      <c r="A169" s="1" t="s">
        <v>18</v>
      </c>
      <c r="B169" s="1">
        <f>SUM(D169,V169)</f>
        <v>2257</v>
      </c>
      <c r="C169" s="1">
        <f>SUM(E169,W169)</f>
        <v>5494</v>
      </c>
      <c r="D169" s="1">
        <f>SUM(F169,H169,L169,N169,P169,R169,T169,J169)</f>
        <v>2067</v>
      </c>
      <c r="E169" s="1">
        <f>SUM(G169,I169,M169,O169,Q169,S169,U169,K169)</f>
        <v>5194</v>
      </c>
      <c r="F169" s="9">
        <v>262</v>
      </c>
      <c r="G169" s="9">
        <v>724</v>
      </c>
      <c r="H169" s="9">
        <v>79</v>
      </c>
      <c r="I169" s="9">
        <v>256</v>
      </c>
      <c r="J169" s="9">
        <v>0</v>
      </c>
      <c r="K169" s="9">
        <v>4</v>
      </c>
      <c r="L169" s="9">
        <v>82</v>
      </c>
      <c r="M169" s="9">
        <v>214</v>
      </c>
      <c r="N169" s="9">
        <v>4</v>
      </c>
      <c r="O169" s="9">
        <v>11</v>
      </c>
      <c r="P169" s="9">
        <v>1376</v>
      </c>
      <c r="Q169" s="9">
        <v>3491</v>
      </c>
      <c r="R169" s="9">
        <v>57</v>
      </c>
      <c r="S169" s="9">
        <v>151</v>
      </c>
      <c r="T169" s="9">
        <v>207</v>
      </c>
      <c r="U169" s="9">
        <v>343</v>
      </c>
      <c r="V169" s="9">
        <v>190</v>
      </c>
      <c r="W169" s="9">
        <v>300</v>
      </c>
    </row>
    <row r="171" spans="1:23">
      <c r="A171" s="1" t="s">
        <v>35</v>
      </c>
      <c r="B171" s="1">
        <f>SUM(B172:B173)</f>
        <v>474</v>
      </c>
      <c r="C171" s="1">
        <f t="shared" ref="C171" si="146">SUM(C172:C173)</f>
        <v>1935</v>
      </c>
      <c r="D171" s="1">
        <f t="shared" ref="D171" si="147">SUM(D172:D173)</f>
        <v>315</v>
      </c>
      <c r="E171" s="1">
        <f t="shared" ref="E171" si="148">SUM(E172:E173)</f>
        <v>1379</v>
      </c>
      <c r="F171" s="1">
        <f t="shared" ref="F171:W171" si="149">F172+F173</f>
        <v>32</v>
      </c>
      <c r="G171" s="1">
        <f t="shared" si="149"/>
        <v>113</v>
      </c>
      <c r="H171" s="1">
        <f t="shared" si="149"/>
        <v>13</v>
      </c>
      <c r="I171" s="1">
        <f t="shared" si="149"/>
        <v>60</v>
      </c>
      <c r="J171" s="1">
        <f t="shared" si="149"/>
        <v>2</v>
      </c>
      <c r="K171" s="1">
        <f t="shared" si="149"/>
        <v>2</v>
      </c>
      <c r="L171" s="1">
        <f t="shared" si="149"/>
        <v>31</v>
      </c>
      <c r="M171" s="1">
        <f t="shared" si="149"/>
        <v>113</v>
      </c>
      <c r="N171" s="1">
        <f t="shared" si="149"/>
        <v>0</v>
      </c>
      <c r="O171" s="1">
        <f t="shared" si="149"/>
        <v>6</v>
      </c>
      <c r="P171" s="1">
        <f t="shared" si="149"/>
        <v>195</v>
      </c>
      <c r="Q171" s="1">
        <f t="shared" si="149"/>
        <v>1001</v>
      </c>
      <c r="R171" s="1">
        <f t="shared" si="149"/>
        <v>16</v>
      </c>
      <c r="S171" s="1">
        <f t="shared" si="149"/>
        <v>58</v>
      </c>
      <c r="T171" s="1">
        <f t="shared" si="149"/>
        <v>26</v>
      </c>
      <c r="U171" s="1">
        <f t="shared" si="149"/>
        <v>26</v>
      </c>
      <c r="V171" s="1">
        <f t="shared" si="149"/>
        <v>159</v>
      </c>
      <c r="W171" s="1">
        <f t="shared" si="149"/>
        <v>556</v>
      </c>
    </row>
    <row r="172" spans="1:23">
      <c r="A172" s="1" t="s">
        <v>17</v>
      </c>
      <c r="B172" s="1">
        <f>SUM(D172,V172)</f>
        <v>243</v>
      </c>
      <c r="C172" s="1">
        <f>SUM(E172,W172)</f>
        <v>917</v>
      </c>
      <c r="D172" s="1">
        <f>SUM(F172,H172,L172,N172,P172,R172,T172,J172)</f>
        <v>166</v>
      </c>
      <c r="E172" s="1">
        <f>SUM(G172,I172,M172,O172,Q172,S172,U172,K172)</f>
        <v>684</v>
      </c>
      <c r="F172" s="9">
        <v>23</v>
      </c>
      <c r="G172" s="9">
        <v>71</v>
      </c>
      <c r="H172" s="9">
        <v>8</v>
      </c>
      <c r="I172" s="9">
        <v>30</v>
      </c>
      <c r="J172" s="9">
        <v>1</v>
      </c>
      <c r="K172" s="9">
        <v>2</v>
      </c>
      <c r="L172" s="9">
        <v>14</v>
      </c>
      <c r="M172" s="9">
        <v>63</v>
      </c>
      <c r="N172" s="9">
        <v>0</v>
      </c>
      <c r="O172" s="9">
        <v>2</v>
      </c>
      <c r="P172" s="9">
        <v>97</v>
      </c>
      <c r="Q172" s="9">
        <v>485</v>
      </c>
      <c r="R172" s="9">
        <v>11</v>
      </c>
      <c r="S172" s="9">
        <v>24</v>
      </c>
      <c r="T172" s="9">
        <v>12</v>
      </c>
      <c r="U172" s="9">
        <v>7</v>
      </c>
      <c r="V172" s="9">
        <v>77</v>
      </c>
      <c r="W172" s="9">
        <v>233</v>
      </c>
    </row>
    <row r="173" spans="1:23">
      <c r="A173" s="1" t="s">
        <v>18</v>
      </c>
      <c r="B173" s="1">
        <f>SUM(D173,V173)</f>
        <v>231</v>
      </c>
      <c r="C173" s="1">
        <f>SUM(E173,W173)</f>
        <v>1018</v>
      </c>
      <c r="D173" s="1">
        <f>SUM(F173,H173,L173,N173,P173,R173,T173,J173)</f>
        <v>149</v>
      </c>
      <c r="E173" s="1">
        <f>SUM(G173,I173,M173,O173,Q173,S173,U173,K173)</f>
        <v>695</v>
      </c>
      <c r="F173" s="9">
        <v>9</v>
      </c>
      <c r="G173" s="9">
        <v>42</v>
      </c>
      <c r="H173" s="9">
        <v>5</v>
      </c>
      <c r="I173" s="9">
        <v>30</v>
      </c>
      <c r="J173" s="9">
        <v>1</v>
      </c>
      <c r="K173" s="9">
        <v>0</v>
      </c>
      <c r="L173" s="9">
        <v>17</v>
      </c>
      <c r="M173" s="9">
        <v>50</v>
      </c>
      <c r="N173" s="9">
        <v>0</v>
      </c>
      <c r="O173" s="9">
        <v>4</v>
      </c>
      <c r="P173" s="9">
        <v>98</v>
      </c>
      <c r="Q173" s="9">
        <v>516</v>
      </c>
      <c r="R173" s="9">
        <v>5</v>
      </c>
      <c r="S173" s="9">
        <v>34</v>
      </c>
      <c r="T173" s="9">
        <v>14</v>
      </c>
      <c r="U173" s="9">
        <v>19</v>
      </c>
      <c r="V173" s="9">
        <v>82</v>
      </c>
      <c r="W173" s="9">
        <v>323</v>
      </c>
    </row>
    <row r="176" spans="1:23">
      <c r="A176" s="8" t="s">
        <v>11</v>
      </c>
      <c r="B176" s="5">
        <f t="shared" ref="B176:C176" si="150">B177+B178</f>
        <v>321</v>
      </c>
      <c r="C176" s="5">
        <f t="shared" si="150"/>
        <v>957</v>
      </c>
      <c r="D176" s="5">
        <f>D177+D178</f>
        <v>309</v>
      </c>
      <c r="E176" s="5">
        <f>E177+E178</f>
        <v>901</v>
      </c>
      <c r="F176" s="5">
        <f t="shared" ref="F176:W176" si="151">F177+F178</f>
        <v>37</v>
      </c>
      <c r="G176" s="5">
        <f t="shared" si="151"/>
        <v>168</v>
      </c>
      <c r="H176" s="5">
        <f t="shared" si="151"/>
        <v>12</v>
      </c>
      <c r="I176" s="5">
        <f t="shared" si="151"/>
        <v>42</v>
      </c>
      <c r="J176" s="5">
        <f t="shared" si="151"/>
        <v>0</v>
      </c>
      <c r="K176" s="5">
        <f t="shared" si="151"/>
        <v>0</v>
      </c>
      <c r="L176" s="5">
        <f t="shared" si="151"/>
        <v>8</v>
      </c>
      <c r="M176" s="5">
        <f t="shared" si="151"/>
        <v>44</v>
      </c>
      <c r="N176" s="5">
        <f t="shared" si="151"/>
        <v>0</v>
      </c>
      <c r="O176" s="5">
        <f t="shared" si="151"/>
        <v>4</v>
      </c>
      <c r="P176" s="5">
        <f t="shared" si="151"/>
        <v>138</v>
      </c>
      <c r="Q176" s="5">
        <f t="shared" si="151"/>
        <v>572</v>
      </c>
      <c r="R176" s="5">
        <f t="shared" si="151"/>
        <v>11</v>
      </c>
      <c r="S176" s="5">
        <f t="shared" si="151"/>
        <v>25</v>
      </c>
      <c r="T176" s="5">
        <f t="shared" si="151"/>
        <v>103</v>
      </c>
      <c r="U176" s="5">
        <f t="shared" si="151"/>
        <v>46</v>
      </c>
      <c r="V176" s="5">
        <f t="shared" si="151"/>
        <v>12</v>
      </c>
      <c r="W176" s="5">
        <f t="shared" si="151"/>
        <v>56</v>
      </c>
    </row>
    <row r="177" spans="1:23">
      <c r="A177" s="1" t="s">
        <v>17</v>
      </c>
      <c r="B177" s="1">
        <f>SUM(D177,V177)</f>
        <v>134</v>
      </c>
      <c r="C177" s="1">
        <f>SUM(E177,W177)</f>
        <v>481</v>
      </c>
      <c r="D177" s="1">
        <f>SUM(F177,H177,L177,N177,P177,R177,T177,J177)</f>
        <v>128</v>
      </c>
      <c r="E177" s="1">
        <f>SUM(G177,I177,M177,O177,Q177,S177,U177,K177)</f>
        <v>455</v>
      </c>
      <c r="F177" s="1">
        <f>F181+F185</f>
        <v>16</v>
      </c>
      <c r="G177" s="1">
        <f>G181+G185</f>
        <v>87</v>
      </c>
      <c r="H177" s="1">
        <f t="shared" ref="G177:W178" si="152">H181+H185</f>
        <v>5</v>
      </c>
      <c r="I177" s="1">
        <f t="shared" si="152"/>
        <v>23</v>
      </c>
      <c r="J177" s="1">
        <f t="shared" si="152"/>
        <v>0</v>
      </c>
      <c r="K177" s="1">
        <f t="shared" si="152"/>
        <v>0</v>
      </c>
      <c r="L177" s="1">
        <f t="shared" si="152"/>
        <v>2</v>
      </c>
      <c r="M177" s="1">
        <f t="shared" si="152"/>
        <v>23</v>
      </c>
      <c r="N177" s="1">
        <f t="shared" si="152"/>
        <v>0</v>
      </c>
      <c r="O177" s="1">
        <f t="shared" si="152"/>
        <v>3</v>
      </c>
      <c r="P177" s="1">
        <f t="shared" si="152"/>
        <v>70</v>
      </c>
      <c r="Q177" s="1">
        <f t="shared" si="152"/>
        <v>285</v>
      </c>
      <c r="R177" s="1">
        <f t="shared" si="152"/>
        <v>6</v>
      </c>
      <c r="S177" s="1">
        <f t="shared" si="152"/>
        <v>15</v>
      </c>
      <c r="T177" s="1">
        <f t="shared" si="152"/>
        <v>29</v>
      </c>
      <c r="U177" s="1">
        <f t="shared" si="152"/>
        <v>19</v>
      </c>
      <c r="V177" s="1">
        <f t="shared" si="152"/>
        <v>6</v>
      </c>
      <c r="W177" s="1">
        <f t="shared" si="152"/>
        <v>26</v>
      </c>
    </row>
    <row r="178" spans="1:23">
      <c r="A178" s="1" t="s">
        <v>18</v>
      </c>
      <c r="B178" s="1">
        <f>SUM(D178,V178)</f>
        <v>187</v>
      </c>
      <c r="C178" s="1">
        <f>SUM(E178,W178)</f>
        <v>476</v>
      </c>
      <c r="D178" s="1">
        <f>SUM(F178,H178,L178,N178,P178,R178,T178,J178)</f>
        <v>181</v>
      </c>
      <c r="E178" s="1">
        <f>SUM(G178,I178,M178,O178,Q178,S178,U178,K178)</f>
        <v>446</v>
      </c>
      <c r="F178" s="1">
        <f>F182+F186</f>
        <v>21</v>
      </c>
      <c r="G178" s="1">
        <f t="shared" si="152"/>
        <v>81</v>
      </c>
      <c r="H178" s="1">
        <f t="shared" si="152"/>
        <v>7</v>
      </c>
      <c r="I178" s="1">
        <f t="shared" si="152"/>
        <v>19</v>
      </c>
      <c r="J178" s="1">
        <f t="shared" si="152"/>
        <v>0</v>
      </c>
      <c r="K178" s="1">
        <f t="shared" si="152"/>
        <v>0</v>
      </c>
      <c r="L178" s="1">
        <f t="shared" si="152"/>
        <v>6</v>
      </c>
      <c r="M178" s="1">
        <f t="shared" si="152"/>
        <v>21</v>
      </c>
      <c r="N178" s="1">
        <f t="shared" si="152"/>
        <v>0</v>
      </c>
      <c r="O178" s="1">
        <f t="shared" si="152"/>
        <v>1</v>
      </c>
      <c r="P178" s="1">
        <f t="shared" si="152"/>
        <v>68</v>
      </c>
      <c r="Q178" s="1">
        <f t="shared" si="152"/>
        <v>287</v>
      </c>
      <c r="R178" s="1">
        <f t="shared" si="152"/>
        <v>5</v>
      </c>
      <c r="S178" s="1">
        <f t="shared" si="152"/>
        <v>10</v>
      </c>
      <c r="T178" s="1">
        <f t="shared" si="152"/>
        <v>74</v>
      </c>
      <c r="U178" s="1">
        <f t="shared" si="152"/>
        <v>27</v>
      </c>
      <c r="V178" s="1">
        <f t="shared" si="152"/>
        <v>6</v>
      </c>
      <c r="W178" s="1">
        <f t="shared" si="152"/>
        <v>30</v>
      </c>
    </row>
    <row r="180" spans="1:23">
      <c r="A180" s="1" t="s">
        <v>35</v>
      </c>
      <c r="B180" s="1">
        <f>SUM(B181:B182)</f>
        <v>54</v>
      </c>
      <c r="C180" s="1">
        <f t="shared" ref="C180" si="153">SUM(C181:C182)</f>
        <v>371</v>
      </c>
      <c r="D180" s="1">
        <f t="shared" ref="D180" si="154">SUM(D181:D182)</f>
        <v>45</v>
      </c>
      <c r="E180" s="1">
        <f t="shared" ref="E180" si="155">SUM(E181:E182)</f>
        <v>316</v>
      </c>
      <c r="F180" s="1">
        <f t="shared" ref="F180:W180" si="156">F181+F182</f>
        <v>5</v>
      </c>
      <c r="G180" s="1">
        <f t="shared" si="156"/>
        <v>34</v>
      </c>
      <c r="H180" s="1">
        <f t="shared" si="156"/>
        <v>2</v>
      </c>
      <c r="I180" s="1">
        <f t="shared" si="156"/>
        <v>15</v>
      </c>
      <c r="J180" s="1">
        <f t="shared" si="156"/>
        <v>0</v>
      </c>
      <c r="K180" s="1">
        <f t="shared" si="156"/>
        <v>0</v>
      </c>
      <c r="L180" s="1">
        <f t="shared" si="156"/>
        <v>4</v>
      </c>
      <c r="M180" s="1">
        <f t="shared" si="156"/>
        <v>33</v>
      </c>
      <c r="N180" s="1">
        <f t="shared" si="156"/>
        <v>0</v>
      </c>
      <c r="O180" s="1">
        <f t="shared" si="156"/>
        <v>1</v>
      </c>
      <c r="P180" s="1">
        <f t="shared" si="156"/>
        <v>28</v>
      </c>
      <c r="Q180" s="1">
        <f t="shared" si="156"/>
        <v>218</v>
      </c>
      <c r="R180" s="1">
        <f t="shared" si="156"/>
        <v>3</v>
      </c>
      <c r="S180" s="1">
        <f t="shared" si="156"/>
        <v>8</v>
      </c>
      <c r="T180" s="1">
        <f t="shared" si="156"/>
        <v>3</v>
      </c>
      <c r="U180" s="1">
        <f t="shared" si="156"/>
        <v>7</v>
      </c>
      <c r="V180" s="1">
        <f t="shared" si="156"/>
        <v>9</v>
      </c>
      <c r="W180" s="1">
        <f t="shared" si="156"/>
        <v>55</v>
      </c>
    </row>
    <row r="181" spans="1:23">
      <c r="A181" s="1" t="s">
        <v>17</v>
      </c>
      <c r="B181" s="1">
        <f>SUM(D181,V181)</f>
        <v>26</v>
      </c>
      <c r="C181" s="1">
        <f>SUM(E181,W181)</f>
        <v>202</v>
      </c>
      <c r="D181" s="1">
        <f>SUM(F181,H181,L181,N181,P181,R181,T181,J181)</f>
        <v>21</v>
      </c>
      <c r="E181" s="1">
        <f>SUM(G181,I181,M181,O181,Q181,S181,U181,K181)</f>
        <v>177</v>
      </c>
      <c r="F181" s="9">
        <v>1</v>
      </c>
      <c r="G181" s="9">
        <v>21</v>
      </c>
      <c r="H181" s="9">
        <v>0</v>
      </c>
      <c r="I181" s="9">
        <v>11</v>
      </c>
      <c r="J181" s="9">
        <v>0</v>
      </c>
      <c r="K181" s="9">
        <v>0</v>
      </c>
      <c r="L181" s="9">
        <v>2</v>
      </c>
      <c r="M181" s="9">
        <v>16</v>
      </c>
      <c r="N181" s="9">
        <v>0</v>
      </c>
      <c r="O181" s="9">
        <v>0</v>
      </c>
      <c r="P181" s="9">
        <v>16</v>
      </c>
      <c r="Q181" s="9">
        <v>119</v>
      </c>
      <c r="R181" s="9">
        <v>1</v>
      </c>
      <c r="S181" s="9">
        <v>5</v>
      </c>
      <c r="T181" s="9">
        <v>1</v>
      </c>
      <c r="U181" s="9">
        <v>5</v>
      </c>
      <c r="V181" s="9">
        <v>5</v>
      </c>
      <c r="W181" s="9">
        <v>25</v>
      </c>
    </row>
    <row r="182" spans="1:23">
      <c r="A182" s="1" t="s">
        <v>18</v>
      </c>
      <c r="B182" s="1">
        <f>SUM(D182,V182)</f>
        <v>28</v>
      </c>
      <c r="C182" s="1">
        <f>SUM(E182,W182)</f>
        <v>169</v>
      </c>
      <c r="D182" s="1">
        <f>SUM(F182,H182,L182,N182,P182,R182,T182,J182)</f>
        <v>24</v>
      </c>
      <c r="E182" s="1">
        <f>SUM(G182,I182,M182,O182,Q182,S182,U182,K182)</f>
        <v>139</v>
      </c>
      <c r="F182" s="9">
        <v>4</v>
      </c>
      <c r="G182" s="9">
        <v>13</v>
      </c>
      <c r="H182" s="9">
        <v>2</v>
      </c>
      <c r="I182" s="9">
        <v>4</v>
      </c>
      <c r="J182" s="9">
        <v>0</v>
      </c>
      <c r="K182" s="9">
        <v>0</v>
      </c>
      <c r="L182" s="9">
        <v>2</v>
      </c>
      <c r="M182" s="9">
        <v>17</v>
      </c>
      <c r="N182" s="9">
        <v>0</v>
      </c>
      <c r="O182" s="9">
        <v>1</v>
      </c>
      <c r="P182" s="9">
        <v>12</v>
      </c>
      <c r="Q182" s="9">
        <v>99</v>
      </c>
      <c r="R182" s="9">
        <v>2</v>
      </c>
      <c r="S182" s="9">
        <v>3</v>
      </c>
      <c r="T182" s="9">
        <v>2</v>
      </c>
      <c r="U182" s="9">
        <v>2</v>
      </c>
      <c r="V182" s="9">
        <v>4</v>
      </c>
      <c r="W182" s="9">
        <v>30</v>
      </c>
    </row>
    <row r="184" spans="1:23">
      <c r="A184" s="1" t="s">
        <v>37</v>
      </c>
      <c r="B184" s="1">
        <f>SUM(B185:B186)</f>
        <v>267</v>
      </c>
      <c r="C184" s="1">
        <f t="shared" ref="C184" si="157">SUM(C185:C186)</f>
        <v>586</v>
      </c>
      <c r="D184" s="1">
        <f t="shared" ref="D184" si="158">SUM(D185:D186)</f>
        <v>264</v>
      </c>
      <c r="E184" s="1">
        <f t="shared" ref="E184" si="159">SUM(E185:E186)</f>
        <v>585</v>
      </c>
      <c r="F184" s="1">
        <f t="shared" ref="F184:W184" si="160">F185+F186</f>
        <v>32</v>
      </c>
      <c r="G184" s="1">
        <f t="shared" si="160"/>
        <v>134</v>
      </c>
      <c r="H184" s="1">
        <f t="shared" si="160"/>
        <v>10</v>
      </c>
      <c r="I184" s="1">
        <f t="shared" si="160"/>
        <v>27</v>
      </c>
      <c r="J184" s="1">
        <f t="shared" si="160"/>
        <v>0</v>
      </c>
      <c r="K184" s="1">
        <f t="shared" si="160"/>
        <v>0</v>
      </c>
      <c r="L184" s="1">
        <f t="shared" si="160"/>
        <v>4</v>
      </c>
      <c r="M184" s="1">
        <f t="shared" si="160"/>
        <v>11</v>
      </c>
      <c r="N184" s="1">
        <f t="shared" si="160"/>
        <v>0</v>
      </c>
      <c r="O184" s="1">
        <f t="shared" si="160"/>
        <v>3</v>
      </c>
      <c r="P184" s="1">
        <f t="shared" si="160"/>
        <v>110</v>
      </c>
      <c r="Q184" s="1">
        <f t="shared" si="160"/>
        <v>354</v>
      </c>
      <c r="R184" s="1">
        <f t="shared" si="160"/>
        <v>8</v>
      </c>
      <c r="S184" s="1">
        <f t="shared" si="160"/>
        <v>17</v>
      </c>
      <c r="T184" s="1">
        <f t="shared" si="160"/>
        <v>100</v>
      </c>
      <c r="U184" s="1">
        <f t="shared" si="160"/>
        <v>39</v>
      </c>
      <c r="V184" s="1">
        <f t="shared" si="160"/>
        <v>3</v>
      </c>
      <c r="W184" s="1">
        <f t="shared" si="160"/>
        <v>1</v>
      </c>
    </row>
    <row r="185" spans="1:23">
      <c r="A185" s="1" t="s">
        <v>17</v>
      </c>
      <c r="B185" s="1">
        <f>SUM(D185,V185)</f>
        <v>108</v>
      </c>
      <c r="C185" s="1">
        <f>SUM(E185,W185)</f>
        <v>279</v>
      </c>
      <c r="D185" s="1">
        <f>SUM(F185,H185,L185,N185,P185,R185,T185,J185)</f>
        <v>107</v>
      </c>
      <c r="E185" s="1">
        <f>SUM(G185,I185,M185,O185,Q185,S185,U185,K185)</f>
        <v>278</v>
      </c>
      <c r="F185" s="9">
        <v>15</v>
      </c>
      <c r="G185" s="9">
        <v>66</v>
      </c>
      <c r="H185" s="9">
        <v>5</v>
      </c>
      <c r="I185" s="9">
        <v>12</v>
      </c>
      <c r="J185" s="9">
        <v>0</v>
      </c>
      <c r="K185" s="9">
        <v>0</v>
      </c>
      <c r="L185" s="9">
        <v>0</v>
      </c>
      <c r="M185" s="9">
        <v>7</v>
      </c>
      <c r="N185" s="9">
        <v>0</v>
      </c>
      <c r="O185" s="9">
        <v>3</v>
      </c>
      <c r="P185" s="9">
        <v>54</v>
      </c>
      <c r="Q185" s="9">
        <v>166</v>
      </c>
      <c r="R185" s="9">
        <v>5</v>
      </c>
      <c r="S185" s="9">
        <v>10</v>
      </c>
      <c r="T185" s="9">
        <v>28</v>
      </c>
      <c r="U185" s="9">
        <v>14</v>
      </c>
      <c r="V185" s="9">
        <v>1</v>
      </c>
      <c r="W185" s="9">
        <v>1</v>
      </c>
    </row>
    <row r="186" spans="1:23">
      <c r="A186" s="1" t="s">
        <v>18</v>
      </c>
      <c r="B186" s="1">
        <f>SUM(D186,V186)</f>
        <v>159</v>
      </c>
      <c r="C186" s="1">
        <f>SUM(E186,W186)</f>
        <v>307</v>
      </c>
      <c r="D186" s="1">
        <f>SUM(F186,H186,L186,N186,P186,R186,T186,J186)</f>
        <v>157</v>
      </c>
      <c r="E186" s="1">
        <f>SUM(G186,I186,M186,O186,Q186,S186,U186,K186)</f>
        <v>307</v>
      </c>
      <c r="F186" s="9">
        <v>17</v>
      </c>
      <c r="G186" s="9">
        <v>68</v>
      </c>
      <c r="H186" s="9">
        <v>5</v>
      </c>
      <c r="I186" s="9">
        <v>15</v>
      </c>
      <c r="J186" s="9">
        <v>0</v>
      </c>
      <c r="K186" s="9">
        <v>0</v>
      </c>
      <c r="L186" s="9">
        <v>4</v>
      </c>
      <c r="M186" s="9">
        <v>4</v>
      </c>
      <c r="N186" s="9">
        <v>0</v>
      </c>
      <c r="O186" s="9">
        <v>0</v>
      </c>
      <c r="P186" s="9">
        <v>56</v>
      </c>
      <c r="Q186" s="9">
        <v>188</v>
      </c>
      <c r="R186" s="9">
        <v>3</v>
      </c>
      <c r="S186" s="9">
        <v>7</v>
      </c>
      <c r="T186" s="9">
        <v>72</v>
      </c>
      <c r="U186" s="9">
        <v>25</v>
      </c>
      <c r="V186" s="9">
        <v>2</v>
      </c>
      <c r="W186" s="9">
        <v>0</v>
      </c>
    </row>
    <row r="188" spans="1:23">
      <c r="A188" s="8" t="s">
        <v>50</v>
      </c>
      <c r="B188" s="5">
        <f t="shared" ref="B188:C188" si="161">B189+B190</f>
        <v>331</v>
      </c>
      <c r="C188" s="5">
        <f t="shared" si="161"/>
        <v>774</v>
      </c>
      <c r="D188" s="5">
        <f>D189+D190</f>
        <v>301</v>
      </c>
      <c r="E188" s="5">
        <f>E189+E190</f>
        <v>722</v>
      </c>
      <c r="F188" s="5">
        <f t="shared" ref="F188:W188" si="162">F189+F190</f>
        <v>18</v>
      </c>
      <c r="G188" s="5">
        <f t="shared" si="162"/>
        <v>52</v>
      </c>
      <c r="H188" s="5">
        <f t="shared" si="162"/>
        <v>13</v>
      </c>
      <c r="I188" s="5">
        <f t="shared" si="162"/>
        <v>50</v>
      </c>
      <c r="J188" s="5">
        <f t="shared" si="162"/>
        <v>1</v>
      </c>
      <c r="K188" s="5">
        <f t="shared" si="162"/>
        <v>1</v>
      </c>
      <c r="L188" s="5">
        <f t="shared" si="162"/>
        <v>13</v>
      </c>
      <c r="M188" s="5">
        <f t="shared" si="162"/>
        <v>47</v>
      </c>
      <c r="N188" s="5">
        <f t="shared" si="162"/>
        <v>0</v>
      </c>
      <c r="O188" s="5">
        <f t="shared" si="162"/>
        <v>0</v>
      </c>
      <c r="P188" s="5">
        <f t="shared" si="162"/>
        <v>197</v>
      </c>
      <c r="Q188" s="5">
        <f t="shared" si="162"/>
        <v>498</v>
      </c>
      <c r="R188" s="5">
        <f t="shared" si="162"/>
        <v>18</v>
      </c>
      <c r="S188" s="5">
        <f t="shared" si="162"/>
        <v>26</v>
      </c>
      <c r="T188" s="5">
        <f t="shared" si="162"/>
        <v>41</v>
      </c>
      <c r="U188" s="5">
        <f t="shared" si="162"/>
        <v>48</v>
      </c>
      <c r="V188" s="5">
        <f t="shared" si="162"/>
        <v>30</v>
      </c>
      <c r="W188" s="5">
        <f t="shared" si="162"/>
        <v>52</v>
      </c>
    </row>
    <row r="189" spans="1:23">
      <c r="A189" s="1" t="s">
        <v>17</v>
      </c>
      <c r="B189" s="1">
        <f>SUM(D189,V189)</f>
        <v>171</v>
      </c>
      <c r="C189" s="1">
        <f>SUM(E189,W189)</f>
        <v>374</v>
      </c>
      <c r="D189" s="1">
        <f>SUM(F189,H189,L189,N189,P189,R189,T189,J189)</f>
        <v>148</v>
      </c>
      <c r="E189" s="1">
        <f>SUM(G189,I189,M189,O189,Q189,S189,U189,K189)</f>
        <v>338</v>
      </c>
      <c r="F189" s="1">
        <f>F193+F197+F201</f>
        <v>10</v>
      </c>
      <c r="G189" s="1">
        <f t="shared" ref="G189" si="163">G193+G197+G201</f>
        <v>28</v>
      </c>
      <c r="H189" s="1">
        <f>H193+H197+H201</f>
        <v>4</v>
      </c>
      <c r="I189" s="1">
        <f t="shared" ref="I189:W189" si="164">I193+I197+I201</f>
        <v>22</v>
      </c>
      <c r="J189" s="1">
        <f t="shared" si="164"/>
        <v>0</v>
      </c>
      <c r="K189" s="1">
        <f t="shared" si="164"/>
        <v>0</v>
      </c>
      <c r="L189" s="1">
        <f t="shared" si="164"/>
        <v>7</v>
      </c>
      <c r="M189" s="1">
        <f t="shared" si="164"/>
        <v>21</v>
      </c>
      <c r="N189" s="1">
        <f t="shared" si="164"/>
        <v>0</v>
      </c>
      <c r="O189" s="1">
        <f t="shared" si="164"/>
        <v>0</v>
      </c>
      <c r="P189" s="1">
        <f t="shared" si="164"/>
        <v>101</v>
      </c>
      <c r="Q189" s="1">
        <f t="shared" si="164"/>
        <v>230</v>
      </c>
      <c r="R189" s="1">
        <f t="shared" si="164"/>
        <v>8</v>
      </c>
      <c r="S189" s="1">
        <f t="shared" si="164"/>
        <v>14</v>
      </c>
      <c r="T189" s="1">
        <f t="shared" si="164"/>
        <v>18</v>
      </c>
      <c r="U189" s="1">
        <f t="shared" si="164"/>
        <v>23</v>
      </c>
      <c r="V189" s="1">
        <f t="shared" si="164"/>
        <v>23</v>
      </c>
      <c r="W189" s="1">
        <f t="shared" si="164"/>
        <v>36</v>
      </c>
    </row>
    <row r="190" spans="1:23">
      <c r="A190" s="1" t="s">
        <v>18</v>
      </c>
      <c r="B190" s="1">
        <f>SUM(D190,V190)</f>
        <v>160</v>
      </c>
      <c r="C190" s="1">
        <f>SUM(E190,W190)</f>
        <v>400</v>
      </c>
      <c r="D190" s="1">
        <f>SUM(F190,H190,L190,N190,P190,R190,T190,J190)</f>
        <v>153</v>
      </c>
      <c r="E190" s="1">
        <f>SUM(G190,I190,M190,O190,Q190,S190,U190,K190)</f>
        <v>384</v>
      </c>
      <c r="F190" s="1">
        <f t="shared" ref="F190:W190" si="165">F194+F198+F202</f>
        <v>8</v>
      </c>
      <c r="G190" s="1">
        <f t="shared" si="165"/>
        <v>24</v>
      </c>
      <c r="H190" s="1">
        <f t="shared" si="165"/>
        <v>9</v>
      </c>
      <c r="I190" s="1">
        <f t="shared" si="165"/>
        <v>28</v>
      </c>
      <c r="J190" s="1">
        <f t="shared" si="165"/>
        <v>1</v>
      </c>
      <c r="K190" s="1">
        <f t="shared" si="165"/>
        <v>1</v>
      </c>
      <c r="L190" s="1">
        <f t="shared" si="165"/>
        <v>6</v>
      </c>
      <c r="M190" s="1">
        <f t="shared" si="165"/>
        <v>26</v>
      </c>
      <c r="N190" s="1">
        <f t="shared" si="165"/>
        <v>0</v>
      </c>
      <c r="O190" s="1">
        <f t="shared" si="165"/>
        <v>0</v>
      </c>
      <c r="P190" s="1">
        <f t="shared" si="165"/>
        <v>96</v>
      </c>
      <c r="Q190" s="1">
        <f t="shared" si="165"/>
        <v>268</v>
      </c>
      <c r="R190" s="1">
        <f t="shared" si="165"/>
        <v>10</v>
      </c>
      <c r="S190" s="1">
        <f t="shared" si="165"/>
        <v>12</v>
      </c>
      <c r="T190" s="1">
        <f t="shared" si="165"/>
        <v>23</v>
      </c>
      <c r="U190" s="1">
        <f t="shared" si="165"/>
        <v>25</v>
      </c>
      <c r="V190" s="1">
        <f t="shared" si="165"/>
        <v>7</v>
      </c>
      <c r="W190" s="1">
        <f t="shared" si="165"/>
        <v>16</v>
      </c>
    </row>
    <row r="192" spans="1:23">
      <c r="A192" s="1" t="s">
        <v>34</v>
      </c>
      <c r="B192" s="1">
        <f>SUM(B193:B194)</f>
        <v>209</v>
      </c>
      <c r="C192" s="1">
        <f t="shared" ref="C192" si="166">SUM(C193:C194)</f>
        <v>588</v>
      </c>
      <c r="D192" s="1">
        <f t="shared" ref="D192" si="167">SUM(D193:D194)</f>
        <v>203</v>
      </c>
      <c r="E192" s="1">
        <f t="shared" ref="E192" si="168">SUM(E193:E194)</f>
        <v>570</v>
      </c>
      <c r="F192" s="1">
        <f t="shared" ref="F192:W192" si="169">F193+F194</f>
        <v>14</v>
      </c>
      <c r="G192" s="1">
        <f t="shared" si="169"/>
        <v>38</v>
      </c>
      <c r="H192" s="1">
        <f t="shared" si="169"/>
        <v>8</v>
      </c>
      <c r="I192" s="1">
        <f t="shared" si="169"/>
        <v>42</v>
      </c>
      <c r="J192" s="1">
        <f t="shared" si="169"/>
        <v>0</v>
      </c>
      <c r="K192" s="1">
        <f t="shared" si="169"/>
        <v>1</v>
      </c>
      <c r="L192" s="1">
        <f t="shared" si="169"/>
        <v>8</v>
      </c>
      <c r="M192" s="1">
        <f t="shared" si="169"/>
        <v>39</v>
      </c>
      <c r="N192" s="1">
        <f t="shared" si="169"/>
        <v>0</v>
      </c>
      <c r="O192" s="1">
        <f t="shared" si="169"/>
        <v>0</v>
      </c>
      <c r="P192" s="1">
        <f t="shared" si="169"/>
        <v>132</v>
      </c>
      <c r="Q192" s="1">
        <f t="shared" si="169"/>
        <v>400</v>
      </c>
      <c r="R192" s="1">
        <f t="shared" si="169"/>
        <v>15</v>
      </c>
      <c r="S192" s="1">
        <f t="shared" si="169"/>
        <v>17</v>
      </c>
      <c r="T192" s="1">
        <f t="shared" si="169"/>
        <v>26</v>
      </c>
      <c r="U192" s="1">
        <f t="shared" si="169"/>
        <v>33</v>
      </c>
      <c r="V192" s="1">
        <f t="shared" si="169"/>
        <v>6</v>
      </c>
      <c r="W192" s="1">
        <f t="shared" si="169"/>
        <v>18</v>
      </c>
    </row>
    <row r="193" spans="1:23">
      <c r="A193" s="1" t="s">
        <v>17</v>
      </c>
      <c r="B193" s="1">
        <f>SUM(D193,V193)</f>
        <v>109</v>
      </c>
      <c r="C193" s="1">
        <f>SUM(E193,W193)</f>
        <v>292</v>
      </c>
      <c r="D193" s="1">
        <f>SUM(F193,H193,L193,N193,P193,R193,T193,J193)</f>
        <v>103</v>
      </c>
      <c r="E193" s="1">
        <f>SUM(G193,I193,M193,O193,Q193,S193,U193,K193)</f>
        <v>281</v>
      </c>
      <c r="F193" s="9">
        <v>7</v>
      </c>
      <c r="G193" s="9">
        <v>20</v>
      </c>
      <c r="H193" s="9">
        <v>2</v>
      </c>
      <c r="I193" s="9">
        <v>20</v>
      </c>
      <c r="J193" s="9">
        <v>0</v>
      </c>
      <c r="K193" s="9">
        <v>0</v>
      </c>
      <c r="L193" s="9">
        <v>6</v>
      </c>
      <c r="M193" s="9">
        <v>19</v>
      </c>
      <c r="N193" s="9">
        <v>0</v>
      </c>
      <c r="O193" s="9">
        <v>0</v>
      </c>
      <c r="P193" s="9">
        <v>71</v>
      </c>
      <c r="Q193" s="9">
        <v>197</v>
      </c>
      <c r="R193" s="9">
        <v>6</v>
      </c>
      <c r="S193" s="9">
        <v>10</v>
      </c>
      <c r="T193" s="9">
        <v>11</v>
      </c>
      <c r="U193" s="9">
        <v>15</v>
      </c>
      <c r="V193" s="9">
        <v>6</v>
      </c>
      <c r="W193" s="9">
        <v>11</v>
      </c>
    </row>
    <row r="194" spans="1:23">
      <c r="A194" s="1" t="s">
        <v>18</v>
      </c>
      <c r="B194" s="1">
        <f>SUM(D194,V194)</f>
        <v>100</v>
      </c>
      <c r="C194" s="1">
        <f>SUM(E194,W194)</f>
        <v>296</v>
      </c>
      <c r="D194" s="1">
        <f>SUM(F194,H194,L194,N194,P194,R194,T194,J194)</f>
        <v>100</v>
      </c>
      <c r="E194" s="1">
        <f>SUM(G194,I194,M194,O194,Q194,S194,U194,K194)</f>
        <v>289</v>
      </c>
      <c r="F194" s="9">
        <v>7</v>
      </c>
      <c r="G194" s="9">
        <v>18</v>
      </c>
      <c r="H194" s="9">
        <v>6</v>
      </c>
      <c r="I194" s="9">
        <v>22</v>
      </c>
      <c r="J194" s="9">
        <v>0</v>
      </c>
      <c r="K194" s="9">
        <v>1</v>
      </c>
      <c r="L194" s="9">
        <v>2</v>
      </c>
      <c r="M194" s="9">
        <v>20</v>
      </c>
      <c r="N194" s="9">
        <v>0</v>
      </c>
      <c r="O194" s="9">
        <v>0</v>
      </c>
      <c r="P194" s="9">
        <v>61</v>
      </c>
      <c r="Q194" s="9">
        <v>203</v>
      </c>
      <c r="R194" s="9">
        <v>9</v>
      </c>
      <c r="S194" s="9">
        <v>7</v>
      </c>
      <c r="T194" s="9">
        <v>15</v>
      </c>
      <c r="U194" s="9">
        <v>18</v>
      </c>
      <c r="V194" s="9">
        <v>0</v>
      </c>
      <c r="W194" s="9">
        <v>7</v>
      </c>
    </row>
    <row r="196" spans="1:23">
      <c r="A196" s="1" t="s">
        <v>35</v>
      </c>
      <c r="B196" s="1">
        <f>SUM(B197:B198)</f>
        <v>22</v>
      </c>
      <c r="C196" s="1">
        <f t="shared" ref="C196" si="170">SUM(C197:C198)</f>
        <v>103</v>
      </c>
      <c r="D196" s="1">
        <f t="shared" ref="D196" si="171">SUM(D197:D198)</f>
        <v>16</v>
      </c>
      <c r="E196" s="1">
        <f t="shared" ref="E196" si="172">SUM(E197:E198)</f>
        <v>79</v>
      </c>
      <c r="F196" s="1">
        <f t="shared" ref="F196:W196" si="173">F197+F198</f>
        <v>1</v>
      </c>
      <c r="G196" s="1">
        <f t="shared" si="173"/>
        <v>7</v>
      </c>
      <c r="H196" s="1">
        <f t="shared" si="173"/>
        <v>2</v>
      </c>
      <c r="I196" s="1">
        <f t="shared" si="173"/>
        <v>3</v>
      </c>
      <c r="J196" s="1">
        <f t="shared" si="173"/>
        <v>0</v>
      </c>
      <c r="K196" s="1">
        <f t="shared" si="173"/>
        <v>0</v>
      </c>
      <c r="L196" s="1">
        <f t="shared" si="173"/>
        <v>1</v>
      </c>
      <c r="M196" s="1">
        <f t="shared" si="173"/>
        <v>3</v>
      </c>
      <c r="N196" s="1">
        <f t="shared" si="173"/>
        <v>0</v>
      </c>
      <c r="O196" s="1">
        <f t="shared" si="173"/>
        <v>0</v>
      </c>
      <c r="P196" s="1">
        <f t="shared" si="173"/>
        <v>9</v>
      </c>
      <c r="Q196" s="1">
        <f t="shared" si="173"/>
        <v>59</v>
      </c>
      <c r="R196" s="1">
        <f t="shared" si="173"/>
        <v>0</v>
      </c>
      <c r="S196" s="1">
        <f t="shared" si="173"/>
        <v>4</v>
      </c>
      <c r="T196" s="1">
        <f t="shared" si="173"/>
        <v>3</v>
      </c>
      <c r="U196" s="1">
        <f t="shared" si="173"/>
        <v>3</v>
      </c>
      <c r="V196" s="1">
        <f t="shared" si="173"/>
        <v>6</v>
      </c>
      <c r="W196" s="1">
        <f t="shared" si="173"/>
        <v>24</v>
      </c>
    </row>
    <row r="197" spans="1:23">
      <c r="A197" s="1" t="s">
        <v>17</v>
      </c>
      <c r="B197" s="1">
        <f>SUM(D197,V197)</f>
        <v>11</v>
      </c>
      <c r="C197" s="1">
        <f>SUM(E197,W197)</f>
        <v>51</v>
      </c>
      <c r="D197" s="1">
        <f>SUM(F197,H197,L197,N197,P197,R197,T197,J197)</f>
        <v>7</v>
      </c>
      <c r="E197" s="1">
        <f>SUM(G197,I197,M197,O197,Q197,S197,U197,K197)</f>
        <v>33</v>
      </c>
      <c r="F197" s="9">
        <v>1</v>
      </c>
      <c r="G197" s="9">
        <v>4</v>
      </c>
      <c r="H197" s="9">
        <v>1</v>
      </c>
      <c r="I197" s="9">
        <v>0</v>
      </c>
      <c r="J197" s="9">
        <v>0</v>
      </c>
      <c r="K197" s="9">
        <v>0</v>
      </c>
      <c r="L197" s="9">
        <v>1</v>
      </c>
      <c r="M197" s="9">
        <v>0</v>
      </c>
      <c r="N197" s="9">
        <v>0</v>
      </c>
      <c r="O197" s="9">
        <v>0</v>
      </c>
      <c r="P197" s="9">
        <v>2</v>
      </c>
      <c r="Q197" s="9">
        <v>25</v>
      </c>
      <c r="R197" s="9">
        <v>0</v>
      </c>
      <c r="S197" s="9">
        <v>2</v>
      </c>
      <c r="T197" s="9">
        <v>2</v>
      </c>
      <c r="U197" s="9">
        <v>2</v>
      </c>
      <c r="V197" s="9">
        <v>4</v>
      </c>
      <c r="W197" s="9">
        <v>18</v>
      </c>
    </row>
    <row r="198" spans="1:23">
      <c r="A198" s="1" t="s">
        <v>18</v>
      </c>
      <c r="B198" s="1">
        <f>SUM(D198,V198)</f>
        <v>11</v>
      </c>
      <c r="C198" s="1">
        <f>SUM(E198,W198)</f>
        <v>52</v>
      </c>
      <c r="D198" s="1">
        <f>SUM(F198,H198,L198,N198,P198,R198,T198,J198)</f>
        <v>9</v>
      </c>
      <c r="E198" s="1">
        <f>SUM(G198,I198,M198,O198,Q198,S198,U198,K198)</f>
        <v>46</v>
      </c>
      <c r="F198" s="9">
        <v>0</v>
      </c>
      <c r="G198" s="9">
        <v>3</v>
      </c>
      <c r="H198" s="9">
        <v>1</v>
      </c>
      <c r="I198" s="9">
        <v>3</v>
      </c>
      <c r="J198" s="9">
        <v>0</v>
      </c>
      <c r="K198" s="9">
        <v>0</v>
      </c>
      <c r="L198" s="9">
        <v>0</v>
      </c>
      <c r="M198" s="9">
        <v>3</v>
      </c>
      <c r="N198" s="9">
        <v>0</v>
      </c>
      <c r="O198" s="9">
        <v>0</v>
      </c>
      <c r="P198" s="9">
        <v>7</v>
      </c>
      <c r="Q198" s="9">
        <v>34</v>
      </c>
      <c r="R198" s="9">
        <v>0</v>
      </c>
      <c r="S198" s="9">
        <v>2</v>
      </c>
      <c r="T198" s="9">
        <v>1</v>
      </c>
      <c r="U198" s="9">
        <v>1</v>
      </c>
      <c r="V198" s="9">
        <v>2</v>
      </c>
      <c r="W198" s="9">
        <v>6</v>
      </c>
    </row>
    <row r="200" spans="1:23">
      <c r="A200" s="1" t="s">
        <v>36</v>
      </c>
      <c r="B200" s="1">
        <f>SUM(B201:B202)</f>
        <v>100</v>
      </c>
      <c r="C200" s="1">
        <f t="shared" ref="C200" si="174">SUM(C201:C202)</f>
        <v>83</v>
      </c>
      <c r="D200" s="1">
        <f t="shared" ref="D200" si="175">SUM(D201:D202)</f>
        <v>82</v>
      </c>
      <c r="E200" s="1">
        <f t="shared" ref="E200" si="176">SUM(E201:E202)</f>
        <v>73</v>
      </c>
      <c r="F200" s="1">
        <f t="shared" ref="F200:W200" si="177">F201+F202</f>
        <v>3</v>
      </c>
      <c r="G200" s="1">
        <f t="shared" si="177"/>
        <v>7</v>
      </c>
      <c r="H200" s="1">
        <f t="shared" si="177"/>
        <v>3</v>
      </c>
      <c r="I200" s="1">
        <f t="shared" si="177"/>
        <v>5</v>
      </c>
      <c r="J200" s="1">
        <f t="shared" si="177"/>
        <v>1</v>
      </c>
      <c r="K200" s="1">
        <f t="shared" si="177"/>
        <v>0</v>
      </c>
      <c r="L200" s="1">
        <f t="shared" si="177"/>
        <v>4</v>
      </c>
      <c r="M200" s="1">
        <f t="shared" si="177"/>
        <v>5</v>
      </c>
      <c r="N200" s="1">
        <f t="shared" si="177"/>
        <v>0</v>
      </c>
      <c r="O200" s="1">
        <f t="shared" si="177"/>
        <v>0</v>
      </c>
      <c r="P200" s="1">
        <f t="shared" si="177"/>
        <v>56</v>
      </c>
      <c r="Q200" s="1">
        <f t="shared" si="177"/>
        <v>39</v>
      </c>
      <c r="R200" s="1">
        <f t="shared" si="177"/>
        <v>3</v>
      </c>
      <c r="S200" s="1">
        <f t="shared" si="177"/>
        <v>5</v>
      </c>
      <c r="T200" s="1">
        <f t="shared" si="177"/>
        <v>12</v>
      </c>
      <c r="U200" s="1">
        <f t="shared" si="177"/>
        <v>12</v>
      </c>
      <c r="V200" s="1">
        <f t="shared" si="177"/>
        <v>18</v>
      </c>
      <c r="W200" s="1">
        <f t="shared" si="177"/>
        <v>10</v>
      </c>
    </row>
    <row r="201" spans="1:23">
      <c r="A201" s="1" t="s">
        <v>17</v>
      </c>
      <c r="B201" s="1">
        <f>SUM(D201,V201)</f>
        <v>51</v>
      </c>
      <c r="C201" s="1">
        <f>SUM(E201,W201)</f>
        <v>31</v>
      </c>
      <c r="D201" s="1">
        <f>SUM(F201,H201,L201,N201,P201,R201,T201,J201)</f>
        <v>38</v>
      </c>
      <c r="E201" s="1">
        <f>SUM(G201,I201,M201,O201,Q201,S201,U201,K201)</f>
        <v>24</v>
      </c>
      <c r="F201" s="9">
        <v>2</v>
      </c>
      <c r="G201" s="9">
        <v>4</v>
      </c>
      <c r="H201" s="9">
        <v>1</v>
      </c>
      <c r="I201" s="9">
        <v>2</v>
      </c>
      <c r="J201" s="9">
        <v>0</v>
      </c>
      <c r="K201" s="9">
        <v>0</v>
      </c>
      <c r="L201" s="9">
        <v>0</v>
      </c>
      <c r="M201" s="9">
        <v>2</v>
      </c>
      <c r="N201" s="9">
        <v>0</v>
      </c>
      <c r="O201" s="9">
        <v>0</v>
      </c>
      <c r="P201" s="9">
        <v>28</v>
      </c>
      <c r="Q201" s="9">
        <v>8</v>
      </c>
      <c r="R201" s="9">
        <v>2</v>
      </c>
      <c r="S201" s="9">
        <v>2</v>
      </c>
      <c r="T201" s="9">
        <v>5</v>
      </c>
      <c r="U201" s="9">
        <v>6</v>
      </c>
      <c r="V201" s="9">
        <v>13</v>
      </c>
      <c r="W201" s="9">
        <v>7</v>
      </c>
    </row>
    <row r="202" spans="1:23">
      <c r="A202" s="1" t="s">
        <v>18</v>
      </c>
      <c r="B202" s="1">
        <f>SUM(D202,V202)</f>
        <v>49</v>
      </c>
      <c r="C202" s="1">
        <f>SUM(E202,W202)</f>
        <v>52</v>
      </c>
      <c r="D202" s="1">
        <f>SUM(F202,H202,L202,N202,P202,R202,T202,J202)</f>
        <v>44</v>
      </c>
      <c r="E202" s="1">
        <f>SUM(G202,I202,M202,O202,Q202,S202,U202,K202)</f>
        <v>49</v>
      </c>
      <c r="F202" s="9">
        <v>1</v>
      </c>
      <c r="G202" s="9">
        <v>3</v>
      </c>
      <c r="H202" s="9">
        <v>2</v>
      </c>
      <c r="I202" s="9">
        <v>3</v>
      </c>
      <c r="J202" s="9">
        <v>1</v>
      </c>
      <c r="K202" s="9">
        <v>0</v>
      </c>
      <c r="L202" s="9">
        <v>4</v>
      </c>
      <c r="M202" s="9">
        <v>3</v>
      </c>
      <c r="N202" s="9">
        <v>0</v>
      </c>
      <c r="O202" s="9">
        <v>0</v>
      </c>
      <c r="P202" s="9">
        <v>28</v>
      </c>
      <c r="Q202" s="9">
        <v>31</v>
      </c>
      <c r="R202" s="9">
        <v>1</v>
      </c>
      <c r="S202" s="9">
        <v>3</v>
      </c>
      <c r="T202" s="9">
        <v>7</v>
      </c>
      <c r="U202" s="9">
        <v>6</v>
      </c>
      <c r="V202" s="9">
        <v>5</v>
      </c>
      <c r="W202" s="9">
        <v>3</v>
      </c>
    </row>
    <row r="204" spans="1:23">
      <c r="A204" s="8" t="s">
        <v>23</v>
      </c>
      <c r="B204" s="5">
        <f t="shared" ref="B204:C204" si="178">B205+B206</f>
        <v>109</v>
      </c>
      <c r="C204" s="5">
        <f t="shared" si="178"/>
        <v>226</v>
      </c>
      <c r="D204" s="5">
        <f>D205+D206</f>
        <v>79</v>
      </c>
      <c r="E204" s="5">
        <f>E205+E206</f>
        <v>178</v>
      </c>
      <c r="F204" s="5">
        <f t="shared" ref="F204:W204" si="179">F205+F206</f>
        <v>2</v>
      </c>
      <c r="G204" s="5">
        <f t="shared" si="179"/>
        <v>10</v>
      </c>
      <c r="H204" s="5">
        <f t="shared" si="179"/>
        <v>1</v>
      </c>
      <c r="I204" s="5">
        <f t="shared" si="179"/>
        <v>3</v>
      </c>
      <c r="J204" s="5">
        <f t="shared" si="179"/>
        <v>0</v>
      </c>
      <c r="K204" s="5">
        <f t="shared" si="179"/>
        <v>0</v>
      </c>
      <c r="L204" s="5">
        <f t="shared" si="179"/>
        <v>5</v>
      </c>
      <c r="M204" s="5">
        <f t="shared" si="179"/>
        <v>10</v>
      </c>
      <c r="N204" s="5">
        <f t="shared" si="179"/>
        <v>1</v>
      </c>
      <c r="O204" s="5">
        <f t="shared" si="179"/>
        <v>0</v>
      </c>
      <c r="P204" s="5">
        <f t="shared" si="179"/>
        <v>59</v>
      </c>
      <c r="Q204" s="5">
        <f t="shared" si="179"/>
        <v>142</v>
      </c>
      <c r="R204" s="5">
        <f t="shared" si="179"/>
        <v>4</v>
      </c>
      <c r="S204" s="5">
        <f t="shared" si="179"/>
        <v>7</v>
      </c>
      <c r="T204" s="5">
        <f t="shared" si="179"/>
        <v>7</v>
      </c>
      <c r="U204" s="5">
        <f t="shared" si="179"/>
        <v>6</v>
      </c>
      <c r="V204" s="5">
        <f t="shared" si="179"/>
        <v>30</v>
      </c>
      <c r="W204" s="5">
        <f t="shared" si="179"/>
        <v>48</v>
      </c>
    </row>
    <row r="205" spans="1:23">
      <c r="A205" s="1" t="s">
        <v>17</v>
      </c>
      <c r="B205" s="1">
        <f>SUM(D205,V205)</f>
        <v>61</v>
      </c>
      <c r="C205" s="1">
        <f>SUM(E205,W205)</f>
        <v>129</v>
      </c>
      <c r="D205" s="1">
        <f>SUM(F205,H205,L205,N205,P205,R205,T205,J205)</f>
        <v>45</v>
      </c>
      <c r="E205" s="1">
        <f>SUM(G205,I205,M205,O205,Q205,S205,U205,K205)</f>
        <v>104</v>
      </c>
      <c r="F205" s="1">
        <f>F209+F213</f>
        <v>2</v>
      </c>
      <c r="G205" s="1">
        <f t="shared" ref="G205:W206" si="180">G209+G213</f>
        <v>3</v>
      </c>
      <c r="H205" s="1">
        <f t="shared" si="180"/>
        <v>1</v>
      </c>
      <c r="I205" s="1">
        <f t="shared" si="180"/>
        <v>3</v>
      </c>
      <c r="J205" s="1">
        <f t="shared" si="180"/>
        <v>0</v>
      </c>
      <c r="K205" s="1">
        <f t="shared" si="180"/>
        <v>0</v>
      </c>
      <c r="L205" s="1">
        <f t="shared" si="180"/>
        <v>5</v>
      </c>
      <c r="M205" s="1">
        <f t="shared" si="180"/>
        <v>7</v>
      </c>
      <c r="N205" s="1">
        <f t="shared" si="180"/>
        <v>1</v>
      </c>
      <c r="O205" s="1">
        <f t="shared" si="180"/>
        <v>0</v>
      </c>
      <c r="P205" s="1">
        <f t="shared" si="180"/>
        <v>31</v>
      </c>
      <c r="Q205" s="1">
        <f t="shared" si="180"/>
        <v>85</v>
      </c>
      <c r="R205" s="1">
        <f t="shared" si="180"/>
        <v>2</v>
      </c>
      <c r="S205" s="1">
        <f t="shared" si="180"/>
        <v>3</v>
      </c>
      <c r="T205" s="1">
        <f t="shared" si="180"/>
        <v>3</v>
      </c>
      <c r="U205" s="1">
        <f t="shared" si="180"/>
        <v>3</v>
      </c>
      <c r="V205" s="1">
        <f t="shared" si="180"/>
        <v>16</v>
      </c>
      <c r="W205" s="1">
        <f t="shared" si="180"/>
        <v>25</v>
      </c>
    </row>
    <row r="206" spans="1:23">
      <c r="A206" s="1" t="s">
        <v>18</v>
      </c>
      <c r="B206" s="1">
        <f>SUM(D206,V206)</f>
        <v>48</v>
      </c>
      <c r="C206" s="1">
        <f>SUM(E206,W206)</f>
        <v>97</v>
      </c>
      <c r="D206" s="1">
        <f>SUM(F206,H206,L206,N206,P206,R206,T206,J206)</f>
        <v>34</v>
      </c>
      <c r="E206" s="1">
        <f>SUM(G206,I206,M206,O206,Q206,S206,U206,K206)</f>
        <v>74</v>
      </c>
      <c r="F206" s="1">
        <f>F210+F214</f>
        <v>0</v>
      </c>
      <c r="G206" s="1">
        <f t="shared" si="180"/>
        <v>7</v>
      </c>
      <c r="H206" s="1">
        <f t="shared" si="180"/>
        <v>0</v>
      </c>
      <c r="I206" s="1">
        <f t="shared" si="180"/>
        <v>0</v>
      </c>
      <c r="J206" s="1">
        <f t="shared" si="180"/>
        <v>0</v>
      </c>
      <c r="K206" s="1">
        <f t="shared" si="180"/>
        <v>0</v>
      </c>
      <c r="L206" s="1">
        <f t="shared" si="180"/>
        <v>0</v>
      </c>
      <c r="M206" s="1">
        <f t="shared" si="180"/>
        <v>3</v>
      </c>
      <c r="N206" s="1">
        <f t="shared" si="180"/>
        <v>0</v>
      </c>
      <c r="O206" s="1">
        <f t="shared" si="180"/>
        <v>0</v>
      </c>
      <c r="P206" s="1">
        <f t="shared" si="180"/>
        <v>28</v>
      </c>
      <c r="Q206" s="1">
        <f t="shared" si="180"/>
        <v>57</v>
      </c>
      <c r="R206" s="1">
        <f t="shared" si="180"/>
        <v>2</v>
      </c>
      <c r="S206" s="1">
        <f t="shared" si="180"/>
        <v>4</v>
      </c>
      <c r="T206" s="1">
        <f t="shared" si="180"/>
        <v>4</v>
      </c>
      <c r="U206" s="1">
        <f t="shared" si="180"/>
        <v>3</v>
      </c>
      <c r="V206" s="1">
        <f t="shared" si="180"/>
        <v>14</v>
      </c>
      <c r="W206" s="1">
        <f t="shared" si="180"/>
        <v>23</v>
      </c>
    </row>
    <row r="208" spans="1:23">
      <c r="A208" s="1" t="s">
        <v>34</v>
      </c>
      <c r="B208" s="1">
        <f>SUM(B209:B210)</f>
        <v>0</v>
      </c>
      <c r="C208" s="1">
        <f t="shared" ref="C208" si="181">SUM(C209:C210)</f>
        <v>0</v>
      </c>
      <c r="D208" s="1">
        <f t="shared" ref="D208" si="182">SUM(D209:D210)</f>
        <v>0</v>
      </c>
      <c r="E208" s="1">
        <f t="shared" ref="E208" si="183">SUM(E209:E210)</f>
        <v>0</v>
      </c>
      <c r="F208" s="1">
        <f t="shared" ref="F208:W208" si="184">F209+F210</f>
        <v>0</v>
      </c>
      <c r="G208" s="1">
        <f t="shared" si="184"/>
        <v>0</v>
      </c>
      <c r="H208" s="1">
        <f t="shared" si="184"/>
        <v>0</v>
      </c>
      <c r="I208" s="1">
        <f t="shared" si="184"/>
        <v>0</v>
      </c>
      <c r="J208" s="1">
        <f t="shared" si="184"/>
        <v>0</v>
      </c>
      <c r="K208" s="1">
        <f t="shared" si="184"/>
        <v>0</v>
      </c>
      <c r="L208" s="1">
        <f t="shared" si="184"/>
        <v>0</v>
      </c>
      <c r="M208" s="1">
        <f t="shared" si="184"/>
        <v>0</v>
      </c>
      <c r="N208" s="1">
        <f t="shared" si="184"/>
        <v>0</v>
      </c>
      <c r="O208" s="1">
        <f t="shared" si="184"/>
        <v>0</v>
      </c>
      <c r="P208" s="1">
        <f t="shared" si="184"/>
        <v>0</v>
      </c>
      <c r="Q208" s="1">
        <f t="shared" si="184"/>
        <v>0</v>
      </c>
      <c r="R208" s="1">
        <f t="shared" si="184"/>
        <v>0</v>
      </c>
      <c r="S208" s="1">
        <f t="shared" si="184"/>
        <v>0</v>
      </c>
      <c r="T208" s="1">
        <f t="shared" si="184"/>
        <v>0</v>
      </c>
      <c r="U208" s="1">
        <f t="shared" si="184"/>
        <v>0</v>
      </c>
      <c r="V208" s="1">
        <f t="shared" si="184"/>
        <v>0</v>
      </c>
      <c r="W208" s="1">
        <f t="shared" si="184"/>
        <v>0</v>
      </c>
    </row>
    <row r="209" spans="1:23">
      <c r="A209" s="1" t="s">
        <v>17</v>
      </c>
      <c r="B209" s="1">
        <f>SUM(D209,V209)</f>
        <v>0</v>
      </c>
      <c r="C209" s="1">
        <f>SUM(E209,W209)</f>
        <v>0</v>
      </c>
      <c r="D209" s="1">
        <f>SUM(F209,H209,L209,N209,P209,R209,T209,J209)</f>
        <v>0</v>
      </c>
      <c r="E209" s="1">
        <f>SUM(G209,I209,M209,O209,Q209,S209,U209,K209)</f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9">
        <v>0</v>
      </c>
    </row>
    <row r="210" spans="1:23">
      <c r="A210" s="1" t="s">
        <v>18</v>
      </c>
      <c r="B210" s="1">
        <f>SUM(D210,V210)</f>
        <v>0</v>
      </c>
      <c r="C210" s="1">
        <f>SUM(E210,W210)</f>
        <v>0</v>
      </c>
      <c r="D210" s="1">
        <f>SUM(F210,H210,L210,N210,P210,R210,T210,J210)</f>
        <v>0</v>
      </c>
      <c r="E210" s="1">
        <f>SUM(G210,I210,M210,O210,Q210,S210,U210,K210)</f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0</v>
      </c>
      <c r="V210" s="9">
        <v>0</v>
      </c>
      <c r="W210" s="9">
        <v>0</v>
      </c>
    </row>
    <row r="212" spans="1:23">
      <c r="A212" s="1" t="s">
        <v>35</v>
      </c>
      <c r="B212" s="1">
        <f>SUM(B213:B214)</f>
        <v>109</v>
      </c>
      <c r="C212" s="1">
        <f t="shared" ref="C212" si="185">SUM(C213:C214)</f>
        <v>226</v>
      </c>
      <c r="D212" s="1">
        <f t="shared" ref="D212" si="186">SUM(D213:D214)</f>
        <v>79</v>
      </c>
      <c r="E212" s="1">
        <f t="shared" ref="E212" si="187">SUM(E213:E214)</f>
        <v>178</v>
      </c>
      <c r="F212" s="1">
        <f t="shared" ref="F212:W212" si="188">F213+F214</f>
        <v>2</v>
      </c>
      <c r="G212" s="1">
        <f t="shared" si="188"/>
        <v>10</v>
      </c>
      <c r="H212" s="1">
        <f t="shared" si="188"/>
        <v>1</v>
      </c>
      <c r="I212" s="1">
        <f t="shared" si="188"/>
        <v>3</v>
      </c>
      <c r="J212" s="1">
        <f t="shared" si="188"/>
        <v>0</v>
      </c>
      <c r="K212" s="1">
        <f t="shared" si="188"/>
        <v>0</v>
      </c>
      <c r="L212" s="1">
        <f t="shared" si="188"/>
        <v>5</v>
      </c>
      <c r="M212" s="1">
        <f t="shared" si="188"/>
        <v>10</v>
      </c>
      <c r="N212" s="1">
        <f t="shared" si="188"/>
        <v>1</v>
      </c>
      <c r="O212" s="1">
        <f t="shared" si="188"/>
        <v>0</v>
      </c>
      <c r="P212" s="1">
        <f t="shared" si="188"/>
        <v>59</v>
      </c>
      <c r="Q212" s="1">
        <f t="shared" si="188"/>
        <v>142</v>
      </c>
      <c r="R212" s="1">
        <f t="shared" si="188"/>
        <v>4</v>
      </c>
      <c r="S212" s="1">
        <f t="shared" si="188"/>
        <v>7</v>
      </c>
      <c r="T212" s="1">
        <f t="shared" si="188"/>
        <v>7</v>
      </c>
      <c r="U212" s="1">
        <f t="shared" si="188"/>
        <v>6</v>
      </c>
      <c r="V212" s="1">
        <f t="shared" si="188"/>
        <v>30</v>
      </c>
      <c r="W212" s="1">
        <f t="shared" si="188"/>
        <v>48</v>
      </c>
    </row>
    <row r="213" spans="1:23">
      <c r="A213" s="1" t="s">
        <v>17</v>
      </c>
      <c r="B213" s="1">
        <f>SUM(D213,V213)</f>
        <v>61</v>
      </c>
      <c r="C213" s="1">
        <f>SUM(E213,W213)</f>
        <v>129</v>
      </c>
      <c r="D213" s="1">
        <f>SUM(F213,H213,L213,N213,P213,R213,T213,J213)</f>
        <v>45</v>
      </c>
      <c r="E213" s="1">
        <f>SUM(G213,I213,M213,O213,Q213,S213,U213,K213)</f>
        <v>104</v>
      </c>
      <c r="F213" s="9">
        <v>2</v>
      </c>
      <c r="G213" s="9">
        <v>3</v>
      </c>
      <c r="H213" s="9">
        <v>1</v>
      </c>
      <c r="I213" s="9">
        <v>3</v>
      </c>
      <c r="J213" s="9">
        <v>0</v>
      </c>
      <c r="K213" s="9">
        <v>0</v>
      </c>
      <c r="L213" s="9">
        <v>5</v>
      </c>
      <c r="M213" s="9">
        <v>7</v>
      </c>
      <c r="N213" s="9">
        <v>1</v>
      </c>
      <c r="O213" s="9">
        <v>0</v>
      </c>
      <c r="P213" s="9">
        <v>31</v>
      </c>
      <c r="Q213" s="9">
        <v>85</v>
      </c>
      <c r="R213" s="9">
        <v>2</v>
      </c>
      <c r="S213" s="9">
        <v>3</v>
      </c>
      <c r="T213" s="9">
        <v>3</v>
      </c>
      <c r="U213" s="9">
        <v>3</v>
      </c>
      <c r="V213" s="9">
        <v>16</v>
      </c>
      <c r="W213" s="9">
        <v>25</v>
      </c>
    </row>
    <row r="214" spans="1:23">
      <c r="A214" s="1" t="s">
        <v>18</v>
      </c>
      <c r="B214" s="1">
        <f>SUM(D214,V214)</f>
        <v>48</v>
      </c>
      <c r="C214" s="1">
        <f>SUM(E214,W214)</f>
        <v>97</v>
      </c>
      <c r="D214" s="1">
        <f>SUM(F214,H214,L214,N214,P214,R214,T214,J214)</f>
        <v>34</v>
      </c>
      <c r="E214" s="1">
        <f>SUM(G214,I214,M214,O214,Q214,S214,U214,K214)</f>
        <v>74</v>
      </c>
      <c r="F214" s="9">
        <v>0</v>
      </c>
      <c r="G214" s="9">
        <v>7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3</v>
      </c>
      <c r="N214" s="9">
        <v>0</v>
      </c>
      <c r="O214" s="9">
        <v>0</v>
      </c>
      <c r="P214" s="9">
        <v>28</v>
      </c>
      <c r="Q214" s="9">
        <v>57</v>
      </c>
      <c r="R214" s="9">
        <v>2</v>
      </c>
      <c r="S214" s="9">
        <v>4</v>
      </c>
      <c r="T214" s="9">
        <v>4</v>
      </c>
      <c r="U214" s="9">
        <v>3</v>
      </c>
      <c r="V214" s="9">
        <v>14</v>
      </c>
      <c r="W214" s="9">
        <v>23</v>
      </c>
    </row>
    <row r="216" spans="1:23">
      <c r="A216" s="8" t="s">
        <v>12</v>
      </c>
      <c r="B216" s="5">
        <f t="shared" ref="B216:C216" si="189">B217+B218</f>
        <v>280</v>
      </c>
      <c r="C216" s="5">
        <f t="shared" si="189"/>
        <v>708</v>
      </c>
      <c r="D216" s="5">
        <f>D217+D218</f>
        <v>277</v>
      </c>
      <c r="E216" s="5">
        <f>E217+E218</f>
        <v>692</v>
      </c>
      <c r="F216" s="5">
        <f t="shared" ref="F216:W216" si="190">F217+F218</f>
        <v>19</v>
      </c>
      <c r="G216" s="5">
        <f t="shared" si="190"/>
        <v>32</v>
      </c>
      <c r="H216" s="5">
        <f t="shared" si="190"/>
        <v>6</v>
      </c>
      <c r="I216" s="5">
        <f t="shared" si="190"/>
        <v>26</v>
      </c>
      <c r="J216" s="5">
        <f t="shared" si="190"/>
        <v>0</v>
      </c>
      <c r="K216" s="5">
        <f t="shared" si="190"/>
        <v>0</v>
      </c>
      <c r="L216" s="5">
        <f t="shared" si="190"/>
        <v>10</v>
      </c>
      <c r="M216" s="5">
        <f t="shared" si="190"/>
        <v>28</v>
      </c>
      <c r="N216" s="5">
        <f t="shared" si="190"/>
        <v>1</v>
      </c>
      <c r="O216" s="5">
        <f t="shared" si="190"/>
        <v>1</v>
      </c>
      <c r="P216" s="5">
        <f t="shared" si="190"/>
        <v>220</v>
      </c>
      <c r="Q216" s="5">
        <f t="shared" si="190"/>
        <v>552</v>
      </c>
      <c r="R216" s="5">
        <f t="shared" si="190"/>
        <v>5</v>
      </c>
      <c r="S216" s="5">
        <f t="shared" si="190"/>
        <v>20</v>
      </c>
      <c r="T216" s="5">
        <f t="shared" si="190"/>
        <v>16</v>
      </c>
      <c r="U216" s="5">
        <f t="shared" si="190"/>
        <v>33</v>
      </c>
      <c r="V216" s="5">
        <f t="shared" si="190"/>
        <v>3</v>
      </c>
      <c r="W216" s="5">
        <f t="shared" si="190"/>
        <v>16</v>
      </c>
    </row>
    <row r="217" spans="1:23">
      <c r="A217" s="1" t="s">
        <v>17</v>
      </c>
      <c r="B217" s="1">
        <f>SUM(D217,V217)</f>
        <v>252</v>
      </c>
      <c r="C217" s="1">
        <f>SUM(E217,W217)</f>
        <v>646</v>
      </c>
      <c r="D217" s="1">
        <f>SUM(F217,H217,L217,N217,P217,R217,T217,J217)</f>
        <v>249</v>
      </c>
      <c r="E217" s="1">
        <f>SUM(G217,I217,M217,O217,Q217,S217,U217,K217)</f>
        <v>631</v>
      </c>
      <c r="F217" s="1">
        <f>F221+F225</f>
        <v>17</v>
      </c>
      <c r="G217" s="1">
        <f t="shared" ref="G217:W218" si="191">G221+G225</f>
        <v>31</v>
      </c>
      <c r="H217" s="1">
        <f t="shared" si="191"/>
        <v>4</v>
      </c>
      <c r="I217" s="1">
        <f t="shared" si="191"/>
        <v>24</v>
      </c>
      <c r="J217" s="1">
        <f t="shared" si="191"/>
        <v>0</v>
      </c>
      <c r="K217" s="1">
        <f t="shared" si="191"/>
        <v>0</v>
      </c>
      <c r="L217" s="1">
        <f t="shared" si="191"/>
        <v>9</v>
      </c>
      <c r="M217" s="1">
        <f t="shared" si="191"/>
        <v>25</v>
      </c>
      <c r="N217" s="1">
        <f t="shared" si="191"/>
        <v>1</v>
      </c>
      <c r="O217" s="1">
        <f t="shared" si="191"/>
        <v>1</v>
      </c>
      <c r="P217" s="1">
        <f t="shared" si="191"/>
        <v>198</v>
      </c>
      <c r="Q217" s="1">
        <f t="shared" si="191"/>
        <v>503</v>
      </c>
      <c r="R217" s="1">
        <f t="shared" si="191"/>
        <v>5</v>
      </c>
      <c r="S217" s="1">
        <f t="shared" si="191"/>
        <v>17</v>
      </c>
      <c r="T217" s="1">
        <f t="shared" si="191"/>
        <v>15</v>
      </c>
      <c r="U217" s="1">
        <f t="shared" si="191"/>
        <v>30</v>
      </c>
      <c r="V217" s="1">
        <f t="shared" si="191"/>
        <v>3</v>
      </c>
      <c r="W217" s="1">
        <f t="shared" si="191"/>
        <v>15</v>
      </c>
    </row>
    <row r="218" spans="1:23">
      <c r="A218" s="1" t="s">
        <v>18</v>
      </c>
      <c r="B218" s="1">
        <f>SUM(D218,V218)</f>
        <v>28</v>
      </c>
      <c r="C218" s="1">
        <f>SUM(E218,W218)</f>
        <v>62</v>
      </c>
      <c r="D218" s="1">
        <f>SUM(F218,H218,L218,N218,P218,R218,T218,J218)</f>
        <v>28</v>
      </c>
      <c r="E218" s="1">
        <f>SUM(G218,I218,M218,O218,Q218,S218,U218,K218)</f>
        <v>61</v>
      </c>
      <c r="F218" s="1">
        <f>F222+F226</f>
        <v>2</v>
      </c>
      <c r="G218" s="1">
        <f t="shared" si="191"/>
        <v>1</v>
      </c>
      <c r="H218" s="1">
        <f t="shared" si="191"/>
        <v>2</v>
      </c>
      <c r="I218" s="1">
        <f t="shared" si="191"/>
        <v>2</v>
      </c>
      <c r="J218" s="1">
        <f t="shared" si="191"/>
        <v>0</v>
      </c>
      <c r="K218" s="1">
        <f t="shared" si="191"/>
        <v>0</v>
      </c>
      <c r="L218" s="1">
        <f t="shared" si="191"/>
        <v>1</v>
      </c>
      <c r="M218" s="1">
        <f t="shared" si="191"/>
        <v>3</v>
      </c>
      <c r="N218" s="1">
        <f t="shared" si="191"/>
        <v>0</v>
      </c>
      <c r="O218" s="1">
        <f t="shared" si="191"/>
        <v>0</v>
      </c>
      <c r="P218" s="1">
        <f t="shared" si="191"/>
        <v>22</v>
      </c>
      <c r="Q218" s="1">
        <f t="shared" si="191"/>
        <v>49</v>
      </c>
      <c r="R218" s="1">
        <f t="shared" si="191"/>
        <v>0</v>
      </c>
      <c r="S218" s="1">
        <f t="shared" si="191"/>
        <v>3</v>
      </c>
      <c r="T218" s="1">
        <f t="shared" si="191"/>
        <v>1</v>
      </c>
      <c r="U218" s="1">
        <f t="shared" si="191"/>
        <v>3</v>
      </c>
      <c r="V218" s="1">
        <f t="shared" si="191"/>
        <v>0</v>
      </c>
      <c r="W218" s="1">
        <f t="shared" si="191"/>
        <v>1</v>
      </c>
    </row>
    <row r="220" spans="1:23">
      <c r="A220" s="1" t="s">
        <v>34</v>
      </c>
      <c r="B220" s="1">
        <f>SUM(B221:B222)</f>
        <v>169</v>
      </c>
      <c r="C220" s="1">
        <f t="shared" ref="C220" si="192">SUM(C221:C222)</f>
        <v>493</v>
      </c>
      <c r="D220" s="1">
        <f t="shared" ref="D220" si="193">SUM(D221:D222)</f>
        <v>169</v>
      </c>
      <c r="E220" s="1">
        <f t="shared" ref="E220" si="194">SUM(E221:E222)</f>
        <v>491</v>
      </c>
      <c r="F220" s="1">
        <f t="shared" ref="F220:W220" si="195">F221+F222</f>
        <v>15</v>
      </c>
      <c r="G220" s="1">
        <f t="shared" si="195"/>
        <v>27</v>
      </c>
      <c r="H220" s="1">
        <f t="shared" si="195"/>
        <v>4</v>
      </c>
      <c r="I220" s="1">
        <f t="shared" si="195"/>
        <v>18</v>
      </c>
      <c r="J220" s="1">
        <f t="shared" si="195"/>
        <v>0</v>
      </c>
      <c r="K220" s="1">
        <f t="shared" si="195"/>
        <v>0</v>
      </c>
      <c r="L220" s="1">
        <f t="shared" si="195"/>
        <v>8</v>
      </c>
      <c r="M220" s="1">
        <f t="shared" si="195"/>
        <v>25</v>
      </c>
      <c r="N220" s="1">
        <f t="shared" si="195"/>
        <v>0</v>
      </c>
      <c r="O220" s="1">
        <f t="shared" si="195"/>
        <v>1</v>
      </c>
      <c r="P220" s="1">
        <f t="shared" si="195"/>
        <v>127</v>
      </c>
      <c r="Q220" s="1">
        <f t="shared" si="195"/>
        <v>376</v>
      </c>
      <c r="R220" s="1">
        <f t="shared" si="195"/>
        <v>4</v>
      </c>
      <c r="S220" s="1">
        <f t="shared" si="195"/>
        <v>18</v>
      </c>
      <c r="T220" s="1">
        <f t="shared" si="195"/>
        <v>11</v>
      </c>
      <c r="U220" s="1">
        <f t="shared" si="195"/>
        <v>26</v>
      </c>
      <c r="V220" s="1">
        <f t="shared" si="195"/>
        <v>0</v>
      </c>
      <c r="W220" s="1">
        <f t="shared" si="195"/>
        <v>2</v>
      </c>
    </row>
    <row r="221" spans="1:23">
      <c r="A221" s="1" t="s">
        <v>17</v>
      </c>
      <c r="B221" s="1">
        <f>SUM(D221,V221)</f>
        <v>158</v>
      </c>
      <c r="C221" s="1">
        <f>SUM(E221,W221)</f>
        <v>446</v>
      </c>
      <c r="D221" s="1">
        <f>SUM(F221,H221,L221,N221,P221,R221,T221,J221)</f>
        <v>158</v>
      </c>
      <c r="E221" s="1">
        <f>SUM(G221,I221,M221,O221,Q221,S221,U221,K221)</f>
        <v>445</v>
      </c>
      <c r="F221" s="9">
        <v>14</v>
      </c>
      <c r="G221" s="9">
        <v>26</v>
      </c>
      <c r="H221" s="9">
        <v>4</v>
      </c>
      <c r="I221" s="9">
        <v>16</v>
      </c>
      <c r="J221" s="9">
        <v>0</v>
      </c>
      <c r="K221" s="9">
        <v>0</v>
      </c>
      <c r="L221" s="9">
        <v>7</v>
      </c>
      <c r="M221" s="9">
        <v>22</v>
      </c>
      <c r="N221" s="9">
        <v>0</v>
      </c>
      <c r="O221" s="9">
        <v>1</v>
      </c>
      <c r="P221" s="9">
        <v>118</v>
      </c>
      <c r="Q221" s="9">
        <v>341</v>
      </c>
      <c r="R221" s="9">
        <v>4</v>
      </c>
      <c r="S221" s="9">
        <v>15</v>
      </c>
      <c r="T221" s="9">
        <v>11</v>
      </c>
      <c r="U221" s="9">
        <v>24</v>
      </c>
      <c r="V221" s="9">
        <v>0</v>
      </c>
      <c r="W221" s="9">
        <v>1</v>
      </c>
    </row>
    <row r="222" spans="1:23">
      <c r="A222" s="1" t="s">
        <v>18</v>
      </c>
      <c r="B222" s="1">
        <f>SUM(D222,V222)</f>
        <v>11</v>
      </c>
      <c r="C222" s="1">
        <f>SUM(E222,W222)</f>
        <v>47</v>
      </c>
      <c r="D222" s="1">
        <f>SUM(F222,H222,L222,N222,P222,R222,T222,J222)</f>
        <v>11</v>
      </c>
      <c r="E222" s="1">
        <f>SUM(G222,I222,M222,O222,Q222,S222,U222,K222)</f>
        <v>46</v>
      </c>
      <c r="F222" s="9">
        <v>1</v>
      </c>
      <c r="G222" s="9">
        <v>1</v>
      </c>
      <c r="H222" s="9">
        <v>0</v>
      </c>
      <c r="I222" s="9">
        <v>2</v>
      </c>
      <c r="J222" s="9">
        <v>0</v>
      </c>
      <c r="K222" s="9">
        <v>0</v>
      </c>
      <c r="L222" s="9">
        <v>1</v>
      </c>
      <c r="M222" s="9">
        <v>3</v>
      </c>
      <c r="N222" s="9">
        <v>0</v>
      </c>
      <c r="O222" s="9">
        <v>0</v>
      </c>
      <c r="P222" s="9">
        <v>9</v>
      </c>
      <c r="Q222" s="9">
        <v>35</v>
      </c>
      <c r="R222" s="9">
        <v>0</v>
      </c>
      <c r="S222" s="9">
        <v>3</v>
      </c>
      <c r="T222" s="9">
        <v>0</v>
      </c>
      <c r="U222" s="9">
        <v>2</v>
      </c>
      <c r="V222" s="9">
        <v>0</v>
      </c>
      <c r="W222" s="9">
        <v>1</v>
      </c>
    </row>
    <row r="224" spans="1:23">
      <c r="A224" s="1" t="s">
        <v>35</v>
      </c>
      <c r="B224" s="1">
        <f>SUM(B225:B226)</f>
        <v>111</v>
      </c>
      <c r="C224" s="1">
        <f t="shared" ref="C224" si="196">SUM(C225:C226)</f>
        <v>215</v>
      </c>
      <c r="D224" s="1">
        <f t="shared" ref="D224" si="197">SUM(D225:D226)</f>
        <v>108</v>
      </c>
      <c r="E224" s="1">
        <f t="shared" ref="E224" si="198">SUM(E225:E226)</f>
        <v>201</v>
      </c>
      <c r="F224" s="1">
        <f t="shared" ref="F224:W224" si="199">F225+F226</f>
        <v>4</v>
      </c>
      <c r="G224" s="1">
        <f t="shared" si="199"/>
        <v>5</v>
      </c>
      <c r="H224" s="1">
        <f t="shared" si="199"/>
        <v>2</v>
      </c>
      <c r="I224" s="1">
        <f t="shared" si="199"/>
        <v>8</v>
      </c>
      <c r="J224" s="1">
        <f t="shared" si="199"/>
        <v>0</v>
      </c>
      <c r="K224" s="1">
        <f t="shared" si="199"/>
        <v>0</v>
      </c>
      <c r="L224" s="1">
        <f t="shared" si="199"/>
        <v>2</v>
      </c>
      <c r="M224" s="1">
        <f t="shared" si="199"/>
        <v>3</v>
      </c>
      <c r="N224" s="1">
        <f t="shared" si="199"/>
        <v>1</v>
      </c>
      <c r="O224" s="1">
        <f t="shared" si="199"/>
        <v>0</v>
      </c>
      <c r="P224" s="1">
        <f t="shared" si="199"/>
        <v>93</v>
      </c>
      <c r="Q224" s="1">
        <f t="shared" si="199"/>
        <v>176</v>
      </c>
      <c r="R224" s="1">
        <f t="shared" si="199"/>
        <v>1</v>
      </c>
      <c r="S224" s="1">
        <f t="shared" si="199"/>
        <v>2</v>
      </c>
      <c r="T224" s="1">
        <f t="shared" si="199"/>
        <v>5</v>
      </c>
      <c r="U224" s="1">
        <f t="shared" si="199"/>
        <v>7</v>
      </c>
      <c r="V224" s="1">
        <f t="shared" si="199"/>
        <v>3</v>
      </c>
      <c r="W224" s="1">
        <f t="shared" si="199"/>
        <v>14</v>
      </c>
    </row>
    <row r="225" spans="1:23">
      <c r="A225" s="1" t="s">
        <v>17</v>
      </c>
      <c r="B225" s="1">
        <f>SUM(D225,V225)</f>
        <v>94</v>
      </c>
      <c r="C225" s="1">
        <f>SUM(E225,W225)</f>
        <v>200</v>
      </c>
      <c r="D225" s="1">
        <f>SUM(F225,H225,L225,N225,P225,R225,T225,J225)</f>
        <v>91</v>
      </c>
      <c r="E225" s="1">
        <f>SUM(G225,I225,M225,O225,Q225,S225,U225,K225)</f>
        <v>186</v>
      </c>
      <c r="F225" s="9">
        <v>3</v>
      </c>
      <c r="G225" s="9">
        <v>5</v>
      </c>
      <c r="H225" s="9">
        <v>0</v>
      </c>
      <c r="I225" s="9">
        <v>8</v>
      </c>
      <c r="J225" s="9">
        <v>0</v>
      </c>
      <c r="K225" s="9">
        <v>0</v>
      </c>
      <c r="L225" s="9">
        <v>2</v>
      </c>
      <c r="M225" s="9">
        <v>3</v>
      </c>
      <c r="N225" s="9">
        <v>1</v>
      </c>
      <c r="O225" s="9">
        <v>0</v>
      </c>
      <c r="P225" s="9">
        <v>80</v>
      </c>
      <c r="Q225" s="9">
        <v>162</v>
      </c>
      <c r="R225" s="9">
        <v>1</v>
      </c>
      <c r="S225" s="9">
        <v>2</v>
      </c>
      <c r="T225" s="9">
        <v>4</v>
      </c>
      <c r="U225" s="9">
        <v>6</v>
      </c>
      <c r="V225" s="9">
        <v>3</v>
      </c>
      <c r="W225" s="9">
        <v>14</v>
      </c>
    </row>
    <row r="226" spans="1:23">
      <c r="A226" s="1" t="s">
        <v>18</v>
      </c>
      <c r="B226" s="1">
        <f>SUM(D226,V226)</f>
        <v>17</v>
      </c>
      <c r="C226" s="1">
        <f>SUM(E226,W226)</f>
        <v>15</v>
      </c>
      <c r="D226" s="1">
        <f>SUM(F226,H226,L226,N226,P226,R226,T226,J226)</f>
        <v>17</v>
      </c>
      <c r="E226" s="1">
        <f>SUM(G226,I226,M226,O226,Q226,S226,U226,K226)</f>
        <v>15</v>
      </c>
      <c r="F226" s="9">
        <v>1</v>
      </c>
      <c r="G226" s="9">
        <v>0</v>
      </c>
      <c r="H226" s="9">
        <v>2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13</v>
      </c>
      <c r="Q226" s="9">
        <v>14</v>
      </c>
      <c r="R226" s="9">
        <v>0</v>
      </c>
      <c r="S226" s="9">
        <v>0</v>
      </c>
      <c r="T226" s="9">
        <v>1</v>
      </c>
      <c r="U226" s="9">
        <v>1</v>
      </c>
      <c r="V226" s="9">
        <v>0</v>
      </c>
      <c r="W226" s="9">
        <v>0</v>
      </c>
    </row>
    <row r="228" spans="1:23">
      <c r="A228" s="1" t="s">
        <v>37</v>
      </c>
      <c r="B228" s="1">
        <f>SUM(B229:B230)</f>
        <v>5</v>
      </c>
      <c r="C228" s="1">
        <f t="shared" ref="C228:E228" si="200">SUM(C229:C230)</f>
        <v>10</v>
      </c>
      <c r="D228" s="1">
        <f t="shared" si="200"/>
        <v>5</v>
      </c>
      <c r="E228" s="1">
        <f t="shared" si="200"/>
        <v>9</v>
      </c>
      <c r="F228" s="1">
        <f t="shared" ref="F228:W228" si="201">F229+F230</f>
        <v>1</v>
      </c>
      <c r="G228" s="1">
        <f t="shared" si="201"/>
        <v>0</v>
      </c>
      <c r="H228" s="1">
        <f t="shared" si="201"/>
        <v>0</v>
      </c>
      <c r="I228" s="1">
        <f t="shared" si="201"/>
        <v>0</v>
      </c>
      <c r="J228" s="1">
        <f t="shared" si="201"/>
        <v>0</v>
      </c>
      <c r="K228" s="1">
        <f t="shared" si="201"/>
        <v>0</v>
      </c>
      <c r="L228" s="1">
        <f t="shared" si="201"/>
        <v>0</v>
      </c>
      <c r="M228" s="1">
        <f t="shared" si="201"/>
        <v>0</v>
      </c>
      <c r="N228" s="1">
        <f t="shared" si="201"/>
        <v>0</v>
      </c>
      <c r="O228" s="1">
        <f t="shared" si="201"/>
        <v>0</v>
      </c>
      <c r="P228" s="1">
        <f t="shared" si="201"/>
        <v>4</v>
      </c>
      <c r="Q228" s="1">
        <f t="shared" si="201"/>
        <v>9</v>
      </c>
      <c r="R228" s="1">
        <f t="shared" si="201"/>
        <v>0</v>
      </c>
      <c r="S228" s="1">
        <f t="shared" si="201"/>
        <v>0</v>
      </c>
      <c r="T228" s="1">
        <f t="shared" si="201"/>
        <v>0</v>
      </c>
      <c r="U228" s="1">
        <f t="shared" si="201"/>
        <v>0</v>
      </c>
      <c r="V228" s="1">
        <f t="shared" si="201"/>
        <v>0</v>
      </c>
      <c r="W228" s="1">
        <f t="shared" si="201"/>
        <v>1</v>
      </c>
    </row>
    <row r="229" spans="1:23">
      <c r="A229" s="1" t="s">
        <v>17</v>
      </c>
      <c r="B229" s="1">
        <f>SUM(D229,V229)</f>
        <v>4</v>
      </c>
      <c r="C229" s="1">
        <f>SUM(E229,W229)</f>
        <v>10</v>
      </c>
      <c r="D229" s="1">
        <f>SUM(F229,H229,L229,N229,P229,R229,T229,J229)</f>
        <v>4</v>
      </c>
      <c r="E229" s="1">
        <f>SUM(G229,I229,M229,O229,Q229,S229,U229,K229)</f>
        <v>9</v>
      </c>
      <c r="F229" s="9">
        <v>1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3</v>
      </c>
      <c r="Q229" s="9">
        <v>9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9">
        <v>1</v>
      </c>
    </row>
    <row r="230" spans="1:23">
      <c r="A230" s="1" t="s">
        <v>18</v>
      </c>
      <c r="B230" s="1">
        <f>SUM(D230,V230)</f>
        <v>1</v>
      </c>
      <c r="C230" s="1">
        <f>SUM(E230,W230)</f>
        <v>0</v>
      </c>
      <c r="D230" s="1">
        <f>SUM(F230,H230,L230,N230,P230,R230,T230,J230)</f>
        <v>1</v>
      </c>
      <c r="E230" s="1">
        <f>SUM(G230,I230,M230,O230,Q230,S230,U230,K230)</f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1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</row>
    <row r="235" spans="1:23">
      <c r="A235" s="8" t="s">
        <v>13</v>
      </c>
      <c r="B235" s="5">
        <f t="shared" ref="B235:C235" si="202">B236+B237</f>
        <v>70</v>
      </c>
      <c r="C235" s="5">
        <f t="shared" si="202"/>
        <v>364</v>
      </c>
      <c r="D235" s="5">
        <f>D236+D237</f>
        <v>63</v>
      </c>
      <c r="E235" s="5">
        <f>E236+E237</f>
        <v>338</v>
      </c>
      <c r="F235" s="5">
        <f t="shared" ref="F235:W235" si="203">F236+F237</f>
        <v>6</v>
      </c>
      <c r="G235" s="5">
        <f t="shared" si="203"/>
        <v>95</v>
      </c>
      <c r="H235" s="5">
        <f t="shared" si="203"/>
        <v>1</v>
      </c>
      <c r="I235" s="5">
        <f t="shared" si="203"/>
        <v>14</v>
      </c>
      <c r="J235" s="5">
        <f t="shared" si="203"/>
        <v>0</v>
      </c>
      <c r="K235" s="5">
        <f t="shared" si="203"/>
        <v>0</v>
      </c>
      <c r="L235" s="5">
        <f t="shared" si="203"/>
        <v>1</v>
      </c>
      <c r="M235" s="5">
        <f t="shared" si="203"/>
        <v>12</v>
      </c>
      <c r="N235" s="5">
        <f t="shared" si="203"/>
        <v>0</v>
      </c>
      <c r="O235" s="5">
        <f t="shared" si="203"/>
        <v>1</v>
      </c>
      <c r="P235" s="5">
        <f t="shared" si="203"/>
        <v>49</v>
      </c>
      <c r="Q235" s="5">
        <f t="shared" si="203"/>
        <v>191</v>
      </c>
      <c r="R235" s="5">
        <f t="shared" si="203"/>
        <v>0</v>
      </c>
      <c r="S235" s="5">
        <f t="shared" si="203"/>
        <v>12</v>
      </c>
      <c r="T235" s="5">
        <f t="shared" si="203"/>
        <v>6</v>
      </c>
      <c r="U235" s="5">
        <f t="shared" si="203"/>
        <v>13</v>
      </c>
      <c r="V235" s="5">
        <f t="shared" si="203"/>
        <v>7</v>
      </c>
      <c r="W235" s="5">
        <f t="shared" si="203"/>
        <v>26</v>
      </c>
    </row>
    <row r="236" spans="1:23">
      <c r="A236" s="1" t="s">
        <v>17</v>
      </c>
      <c r="B236" s="1">
        <f>SUM(D236,V236)</f>
        <v>44</v>
      </c>
      <c r="C236" s="1">
        <f>SUM(E236,W236)</f>
        <v>239</v>
      </c>
      <c r="D236" s="1">
        <f>SUM(F236,H236,L236,N236,P236,R236,T236,J236)</f>
        <v>41</v>
      </c>
      <c r="E236" s="1">
        <f>SUM(G236,I236,M236,O236,Q236,S236,U236,K236)</f>
        <v>223</v>
      </c>
      <c r="F236" s="1">
        <f>F240+F244+F248</f>
        <v>5</v>
      </c>
      <c r="G236" s="1">
        <f t="shared" ref="G236" si="204">G240+G244+G248</f>
        <v>68</v>
      </c>
      <c r="H236" s="1">
        <f>H240+H244+H248</f>
        <v>1</v>
      </c>
      <c r="I236" s="1">
        <f t="shared" ref="I236:W236" si="205">I240+I244+I248</f>
        <v>10</v>
      </c>
      <c r="J236" s="1">
        <f t="shared" si="205"/>
        <v>0</v>
      </c>
      <c r="K236" s="1">
        <f t="shared" si="205"/>
        <v>0</v>
      </c>
      <c r="L236" s="1">
        <f t="shared" si="205"/>
        <v>0</v>
      </c>
      <c r="M236" s="1">
        <f t="shared" si="205"/>
        <v>7</v>
      </c>
      <c r="N236" s="1">
        <f t="shared" si="205"/>
        <v>0</v>
      </c>
      <c r="O236" s="1">
        <f t="shared" si="205"/>
        <v>0</v>
      </c>
      <c r="P236" s="1">
        <f t="shared" si="205"/>
        <v>32</v>
      </c>
      <c r="Q236" s="1">
        <f t="shared" si="205"/>
        <v>121</v>
      </c>
      <c r="R236" s="1">
        <f t="shared" si="205"/>
        <v>0</v>
      </c>
      <c r="S236" s="1">
        <f t="shared" si="205"/>
        <v>9</v>
      </c>
      <c r="T236" s="1">
        <f t="shared" si="205"/>
        <v>3</v>
      </c>
      <c r="U236" s="1">
        <f t="shared" si="205"/>
        <v>8</v>
      </c>
      <c r="V236" s="1">
        <f t="shared" si="205"/>
        <v>3</v>
      </c>
      <c r="W236" s="1">
        <f t="shared" si="205"/>
        <v>16</v>
      </c>
    </row>
    <row r="237" spans="1:23">
      <c r="A237" s="1" t="s">
        <v>18</v>
      </c>
      <c r="B237" s="1">
        <f>SUM(D237,V237)</f>
        <v>26</v>
      </c>
      <c r="C237" s="1">
        <f>SUM(E237,W237)</f>
        <v>125</v>
      </c>
      <c r="D237" s="1">
        <f>SUM(F237,H237,L237,N237,P237,R237,T237,J237)</f>
        <v>22</v>
      </c>
      <c r="E237" s="1">
        <f>SUM(G237,I237,M237,O237,Q237,S237,U237,K237)</f>
        <v>115</v>
      </c>
      <c r="F237" s="1">
        <f t="shared" ref="F237:W237" si="206">F241+F245+F249</f>
        <v>1</v>
      </c>
      <c r="G237" s="1">
        <f t="shared" si="206"/>
        <v>27</v>
      </c>
      <c r="H237" s="1">
        <f t="shared" si="206"/>
        <v>0</v>
      </c>
      <c r="I237" s="1">
        <f t="shared" si="206"/>
        <v>4</v>
      </c>
      <c r="J237" s="1">
        <f t="shared" si="206"/>
        <v>0</v>
      </c>
      <c r="K237" s="1">
        <f t="shared" si="206"/>
        <v>0</v>
      </c>
      <c r="L237" s="1">
        <f t="shared" si="206"/>
        <v>1</v>
      </c>
      <c r="M237" s="1">
        <f t="shared" si="206"/>
        <v>5</v>
      </c>
      <c r="N237" s="1">
        <f t="shared" si="206"/>
        <v>0</v>
      </c>
      <c r="O237" s="1">
        <f t="shared" si="206"/>
        <v>1</v>
      </c>
      <c r="P237" s="1">
        <f t="shared" si="206"/>
        <v>17</v>
      </c>
      <c r="Q237" s="1">
        <f t="shared" si="206"/>
        <v>70</v>
      </c>
      <c r="R237" s="1">
        <f t="shared" si="206"/>
        <v>0</v>
      </c>
      <c r="S237" s="1">
        <f t="shared" si="206"/>
        <v>3</v>
      </c>
      <c r="T237" s="1">
        <f t="shared" si="206"/>
        <v>3</v>
      </c>
      <c r="U237" s="1">
        <f t="shared" si="206"/>
        <v>5</v>
      </c>
      <c r="V237" s="1">
        <f t="shared" si="206"/>
        <v>4</v>
      </c>
      <c r="W237" s="1">
        <f t="shared" si="206"/>
        <v>10</v>
      </c>
    </row>
    <row r="239" spans="1:23">
      <c r="A239" s="1" t="s">
        <v>34</v>
      </c>
      <c r="B239" s="1">
        <f>SUM(B240:B241)</f>
        <v>5</v>
      </c>
      <c r="C239" s="1">
        <f t="shared" ref="C239" si="207">SUM(C240:C241)</f>
        <v>19</v>
      </c>
      <c r="D239" s="1">
        <f t="shared" ref="D239" si="208">SUM(D240:D241)</f>
        <v>4</v>
      </c>
      <c r="E239" s="1">
        <f t="shared" ref="E239" si="209">SUM(E240:E241)</f>
        <v>19</v>
      </c>
      <c r="F239" s="1">
        <f t="shared" ref="F239:W239" si="210">F240+F241</f>
        <v>0</v>
      </c>
      <c r="G239" s="1">
        <f t="shared" si="210"/>
        <v>7</v>
      </c>
      <c r="H239" s="1">
        <f t="shared" si="210"/>
        <v>0</v>
      </c>
      <c r="I239" s="1">
        <f t="shared" si="210"/>
        <v>1</v>
      </c>
      <c r="J239" s="1">
        <f t="shared" si="210"/>
        <v>0</v>
      </c>
      <c r="K239" s="1">
        <f t="shared" si="210"/>
        <v>0</v>
      </c>
      <c r="L239" s="1">
        <f t="shared" si="210"/>
        <v>0</v>
      </c>
      <c r="M239" s="1">
        <f t="shared" si="210"/>
        <v>0</v>
      </c>
      <c r="N239" s="1">
        <f t="shared" si="210"/>
        <v>0</v>
      </c>
      <c r="O239" s="1">
        <f t="shared" si="210"/>
        <v>0</v>
      </c>
      <c r="P239" s="1">
        <f t="shared" si="210"/>
        <v>3</v>
      </c>
      <c r="Q239" s="1">
        <f t="shared" si="210"/>
        <v>10</v>
      </c>
      <c r="R239" s="1">
        <f t="shared" si="210"/>
        <v>0</v>
      </c>
      <c r="S239" s="1">
        <f t="shared" si="210"/>
        <v>0</v>
      </c>
      <c r="T239" s="1">
        <f t="shared" si="210"/>
        <v>1</v>
      </c>
      <c r="U239" s="1">
        <f t="shared" si="210"/>
        <v>1</v>
      </c>
      <c r="V239" s="1">
        <f t="shared" si="210"/>
        <v>1</v>
      </c>
      <c r="W239" s="1">
        <f t="shared" si="210"/>
        <v>0</v>
      </c>
    </row>
    <row r="240" spans="1:23">
      <c r="A240" s="1" t="s">
        <v>17</v>
      </c>
      <c r="B240" s="1">
        <f>SUM(D240,V240)</f>
        <v>3</v>
      </c>
      <c r="C240" s="1">
        <f>SUM(E240,W240)</f>
        <v>12</v>
      </c>
      <c r="D240" s="1">
        <f>SUM(F240,H240,L240,N240,P240,R240,T240,J240)</f>
        <v>2</v>
      </c>
      <c r="E240" s="1">
        <f>SUM(G240,I240,M240,O240,Q240,S240,U240,K240)</f>
        <v>12</v>
      </c>
      <c r="F240" s="9">
        <v>0</v>
      </c>
      <c r="G240" s="9">
        <v>4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2</v>
      </c>
      <c r="Q240" s="9">
        <v>8</v>
      </c>
      <c r="R240" s="9">
        <v>0</v>
      </c>
      <c r="S240" s="9">
        <v>0</v>
      </c>
      <c r="T240" s="9">
        <v>0</v>
      </c>
      <c r="U240" s="9">
        <v>0</v>
      </c>
      <c r="V240" s="9">
        <v>1</v>
      </c>
      <c r="W240" s="9">
        <v>0</v>
      </c>
    </row>
    <row r="241" spans="1:23">
      <c r="A241" s="1" t="s">
        <v>18</v>
      </c>
      <c r="B241" s="1">
        <f>SUM(D241,V241)</f>
        <v>2</v>
      </c>
      <c r="C241" s="1">
        <f>SUM(E241,W241)</f>
        <v>7</v>
      </c>
      <c r="D241" s="1">
        <f>SUM(F241,H241,L241,N241,P241,R241,T241,J241)</f>
        <v>2</v>
      </c>
      <c r="E241" s="1">
        <f>SUM(G241,I241,M241,O241,Q241,S241,U241,K241)</f>
        <v>7</v>
      </c>
      <c r="F241" s="9">
        <v>0</v>
      </c>
      <c r="G241" s="9">
        <v>3</v>
      </c>
      <c r="H241" s="9">
        <v>0</v>
      </c>
      <c r="I241" s="9">
        <v>1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1</v>
      </c>
      <c r="Q241" s="9">
        <v>2</v>
      </c>
      <c r="R241" s="9">
        <v>0</v>
      </c>
      <c r="S241" s="9">
        <v>0</v>
      </c>
      <c r="T241" s="9">
        <v>1</v>
      </c>
      <c r="U241" s="9">
        <v>1</v>
      </c>
      <c r="V241" s="9">
        <v>0</v>
      </c>
      <c r="W241" s="9">
        <v>0</v>
      </c>
    </row>
    <row r="243" spans="1:23">
      <c r="A243" s="1" t="s">
        <v>35</v>
      </c>
      <c r="B243" s="1">
        <f>SUM(B244:B245)</f>
        <v>21</v>
      </c>
      <c r="C243" s="1">
        <f t="shared" ref="C243" si="211">SUM(C244:C245)</f>
        <v>82</v>
      </c>
      <c r="D243" s="1">
        <f t="shared" ref="D243" si="212">SUM(D244:D245)</f>
        <v>15</v>
      </c>
      <c r="E243" s="1">
        <f t="shared" ref="E243" si="213">SUM(E244:E245)</f>
        <v>65</v>
      </c>
      <c r="F243" s="1">
        <f t="shared" ref="F243:W243" si="214">F244+F245</f>
        <v>2</v>
      </c>
      <c r="G243" s="1">
        <f t="shared" si="214"/>
        <v>8</v>
      </c>
      <c r="H243" s="1">
        <f t="shared" si="214"/>
        <v>1</v>
      </c>
      <c r="I243" s="1">
        <f t="shared" si="214"/>
        <v>4</v>
      </c>
      <c r="J243" s="1">
        <f t="shared" si="214"/>
        <v>0</v>
      </c>
      <c r="K243" s="1">
        <f t="shared" si="214"/>
        <v>0</v>
      </c>
      <c r="L243" s="1">
        <f t="shared" si="214"/>
        <v>0</v>
      </c>
      <c r="M243" s="1">
        <f t="shared" si="214"/>
        <v>4</v>
      </c>
      <c r="N243" s="1">
        <f t="shared" si="214"/>
        <v>0</v>
      </c>
      <c r="O243" s="1">
        <f t="shared" si="214"/>
        <v>0</v>
      </c>
      <c r="P243" s="1">
        <f t="shared" si="214"/>
        <v>11</v>
      </c>
      <c r="Q243" s="1">
        <f t="shared" si="214"/>
        <v>47</v>
      </c>
      <c r="R243" s="1">
        <f t="shared" si="214"/>
        <v>0</v>
      </c>
      <c r="S243" s="1">
        <f t="shared" si="214"/>
        <v>1</v>
      </c>
      <c r="T243" s="1">
        <f t="shared" si="214"/>
        <v>1</v>
      </c>
      <c r="U243" s="1">
        <f t="shared" si="214"/>
        <v>1</v>
      </c>
      <c r="V243" s="1">
        <f t="shared" si="214"/>
        <v>6</v>
      </c>
      <c r="W243" s="1">
        <f t="shared" si="214"/>
        <v>17</v>
      </c>
    </row>
    <row r="244" spans="1:23">
      <c r="A244" s="1" t="s">
        <v>17</v>
      </c>
      <c r="B244" s="1">
        <f>SUM(D244,V244)</f>
        <v>8</v>
      </c>
      <c r="C244" s="1">
        <f>SUM(E244,W244)</f>
        <v>42</v>
      </c>
      <c r="D244" s="1">
        <f>SUM(F244,H244,L244,N244,P244,R244,T244,J244)</f>
        <v>6</v>
      </c>
      <c r="E244" s="1">
        <f>SUM(G244,I244,M244,O244,Q244,S244,U244,K244)</f>
        <v>34</v>
      </c>
      <c r="F244" s="9">
        <v>1</v>
      </c>
      <c r="G244" s="9">
        <v>6</v>
      </c>
      <c r="H244" s="9">
        <v>1</v>
      </c>
      <c r="I244" s="9">
        <v>4</v>
      </c>
      <c r="J244" s="9">
        <v>0</v>
      </c>
      <c r="K244" s="9">
        <v>0</v>
      </c>
      <c r="L244" s="9">
        <v>0</v>
      </c>
      <c r="M244" s="9">
        <v>1</v>
      </c>
      <c r="N244" s="9">
        <v>0</v>
      </c>
      <c r="O244" s="9">
        <v>0</v>
      </c>
      <c r="P244" s="9">
        <v>4</v>
      </c>
      <c r="Q244" s="9">
        <v>21</v>
      </c>
      <c r="R244" s="9">
        <v>0</v>
      </c>
      <c r="S244" s="9">
        <v>1</v>
      </c>
      <c r="T244" s="9">
        <v>0</v>
      </c>
      <c r="U244" s="9">
        <v>1</v>
      </c>
      <c r="V244" s="9">
        <v>2</v>
      </c>
      <c r="W244" s="9">
        <v>8</v>
      </c>
    </row>
    <row r="245" spans="1:23">
      <c r="A245" s="1" t="s">
        <v>18</v>
      </c>
      <c r="B245" s="1">
        <f>SUM(D245,V245)</f>
        <v>13</v>
      </c>
      <c r="C245" s="1">
        <f>SUM(E245,W245)</f>
        <v>40</v>
      </c>
      <c r="D245" s="1">
        <f>SUM(F245,H245,L245,N245,P245,R245,T245,J245)</f>
        <v>9</v>
      </c>
      <c r="E245" s="1">
        <f>SUM(G245,I245,M245,O245,Q245,S245,U245,K245)</f>
        <v>31</v>
      </c>
      <c r="F245" s="9">
        <v>1</v>
      </c>
      <c r="G245" s="9">
        <v>2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3</v>
      </c>
      <c r="N245" s="9">
        <v>0</v>
      </c>
      <c r="O245" s="9">
        <v>0</v>
      </c>
      <c r="P245" s="9">
        <v>7</v>
      </c>
      <c r="Q245" s="9">
        <v>26</v>
      </c>
      <c r="R245" s="9">
        <v>0</v>
      </c>
      <c r="S245" s="9">
        <v>0</v>
      </c>
      <c r="T245" s="9">
        <v>1</v>
      </c>
      <c r="U245" s="9">
        <v>0</v>
      </c>
      <c r="V245" s="9">
        <v>4</v>
      </c>
      <c r="W245" s="9">
        <v>9</v>
      </c>
    </row>
    <row r="247" spans="1:23">
      <c r="A247" s="1" t="s">
        <v>37</v>
      </c>
      <c r="B247" s="1">
        <f>SUM(B248:B249)</f>
        <v>44</v>
      </c>
      <c r="C247" s="1">
        <f t="shared" ref="C247" si="215">SUM(C248:C249)</f>
        <v>263</v>
      </c>
      <c r="D247" s="1">
        <f t="shared" ref="D247" si="216">SUM(D248:D249)</f>
        <v>44</v>
      </c>
      <c r="E247" s="1">
        <f t="shared" ref="E247" si="217">SUM(E248:E249)</f>
        <v>254</v>
      </c>
      <c r="F247" s="1">
        <f t="shared" ref="F247:W247" si="218">F248+F249</f>
        <v>4</v>
      </c>
      <c r="G247" s="1">
        <f t="shared" si="218"/>
        <v>80</v>
      </c>
      <c r="H247" s="1">
        <f t="shared" si="218"/>
        <v>0</v>
      </c>
      <c r="I247" s="1">
        <f t="shared" si="218"/>
        <v>9</v>
      </c>
      <c r="J247" s="1">
        <f t="shared" si="218"/>
        <v>0</v>
      </c>
      <c r="K247" s="1">
        <f t="shared" si="218"/>
        <v>0</v>
      </c>
      <c r="L247" s="1">
        <f t="shared" si="218"/>
        <v>1</v>
      </c>
      <c r="M247" s="1">
        <f t="shared" si="218"/>
        <v>8</v>
      </c>
      <c r="N247" s="1">
        <f t="shared" si="218"/>
        <v>0</v>
      </c>
      <c r="O247" s="1">
        <f t="shared" si="218"/>
        <v>1</v>
      </c>
      <c r="P247" s="1">
        <f t="shared" si="218"/>
        <v>35</v>
      </c>
      <c r="Q247" s="1">
        <f t="shared" si="218"/>
        <v>134</v>
      </c>
      <c r="R247" s="1">
        <f t="shared" si="218"/>
        <v>0</v>
      </c>
      <c r="S247" s="1">
        <f t="shared" si="218"/>
        <v>11</v>
      </c>
      <c r="T247" s="1">
        <f t="shared" si="218"/>
        <v>4</v>
      </c>
      <c r="U247" s="1">
        <f t="shared" si="218"/>
        <v>11</v>
      </c>
      <c r="V247" s="1">
        <f t="shared" si="218"/>
        <v>0</v>
      </c>
      <c r="W247" s="1">
        <f t="shared" si="218"/>
        <v>9</v>
      </c>
    </row>
    <row r="248" spans="1:23">
      <c r="A248" s="1" t="s">
        <v>17</v>
      </c>
      <c r="B248" s="1">
        <f>SUM(D248,V248)</f>
        <v>33</v>
      </c>
      <c r="C248" s="1">
        <f>SUM(E248,W248)</f>
        <v>185</v>
      </c>
      <c r="D248" s="1">
        <f>SUM(F248,H248,L248,N248,P248,R248,T248,J248)</f>
        <v>33</v>
      </c>
      <c r="E248" s="1">
        <f>SUM(G248,I248,M248,O248,Q248,S248,U248,K248)</f>
        <v>177</v>
      </c>
      <c r="F248" s="9">
        <v>4</v>
      </c>
      <c r="G248" s="9">
        <v>58</v>
      </c>
      <c r="H248" s="9">
        <v>0</v>
      </c>
      <c r="I248" s="9">
        <v>6</v>
      </c>
      <c r="J248" s="9">
        <v>0</v>
      </c>
      <c r="K248" s="9">
        <v>0</v>
      </c>
      <c r="L248" s="9">
        <v>0</v>
      </c>
      <c r="M248" s="9">
        <v>6</v>
      </c>
      <c r="N248" s="9">
        <v>0</v>
      </c>
      <c r="O248" s="9">
        <v>0</v>
      </c>
      <c r="P248" s="9">
        <v>26</v>
      </c>
      <c r="Q248" s="9">
        <v>92</v>
      </c>
      <c r="R248" s="9">
        <v>0</v>
      </c>
      <c r="S248" s="9">
        <v>8</v>
      </c>
      <c r="T248" s="9">
        <v>3</v>
      </c>
      <c r="U248" s="9">
        <v>7</v>
      </c>
      <c r="V248" s="9">
        <v>0</v>
      </c>
      <c r="W248" s="9">
        <v>8</v>
      </c>
    </row>
    <row r="249" spans="1:23">
      <c r="A249" s="1" t="s">
        <v>18</v>
      </c>
      <c r="B249" s="1">
        <f>SUM(D249,V249)</f>
        <v>11</v>
      </c>
      <c r="C249" s="1">
        <f>SUM(E249,W249)</f>
        <v>78</v>
      </c>
      <c r="D249" s="1">
        <f>SUM(F249,H249,L249,N249,P249,R249,T249,J249)</f>
        <v>11</v>
      </c>
      <c r="E249" s="1">
        <f>SUM(G249,I249,M249,O249,Q249,S249,U249,K249)</f>
        <v>77</v>
      </c>
      <c r="F249" s="9">
        <v>0</v>
      </c>
      <c r="G249" s="9">
        <v>22</v>
      </c>
      <c r="H249" s="9">
        <v>0</v>
      </c>
      <c r="I249" s="9">
        <v>3</v>
      </c>
      <c r="J249" s="9">
        <v>0</v>
      </c>
      <c r="K249" s="9">
        <v>0</v>
      </c>
      <c r="L249" s="9">
        <v>1</v>
      </c>
      <c r="M249" s="9">
        <v>2</v>
      </c>
      <c r="N249" s="9">
        <v>0</v>
      </c>
      <c r="O249" s="9">
        <v>1</v>
      </c>
      <c r="P249" s="9">
        <v>9</v>
      </c>
      <c r="Q249" s="9">
        <v>42</v>
      </c>
      <c r="R249" s="9">
        <v>0</v>
      </c>
      <c r="S249" s="9">
        <v>3</v>
      </c>
      <c r="T249" s="9">
        <v>1</v>
      </c>
      <c r="U249" s="9">
        <v>4</v>
      </c>
      <c r="V249" s="9">
        <v>0</v>
      </c>
      <c r="W249" s="9">
        <v>1</v>
      </c>
    </row>
    <row r="251" spans="1:23">
      <c r="A251" s="8" t="s">
        <v>14</v>
      </c>
      <c r="B251" s="5">
        <f t="shared" ref="B251:C251" si="219">B252+B253</f>
        <v>379</v>
      </c>
      <c r="C251" s="5">
        <f t="shared" si="219"/>
        <v>588</v>
      </c>
      <c r="D251" s="5">
        <f>D252+D253</f>
        <v>322</v>
      </c>
      <c r="E251" s="5">
        <f>E252+E253</f>
        <v>480</v>
      </c>
      <c r="F251" s="5">
        <f t="shared" ref="F251:W251" si="220">F252+F253</f>
        <v>58</v>
      </c>
      <c r="G251" s="5">
        <f t="shared" si="220"/>
        <v>76</v>
      </c>
      <c r="H251" s="5">
        <f t="shared" si="220"/>
        <v>23</v>
      </c>
      <c r="I251" s="5">
        <f t="shared" si="220"/>
        <v>46</v>
      </c>
      <c r="J251" s="5">
        <f t="shared" si="220"/>
        <v>1</v>
      </c>
      <c r="K251" s="5">
        <f t="shared" si="220"/>
        <v>0</v>
      </c>
      <c r="L251" s="5">
        <f t="shared" si="220"/>
        <v>16</v>
      </c>
      <c r="M251" s="5">
        <f t="shared" si="220"/>
        <v>23</v>
      </c>
      <c r="N251" s="5">
        <f t="shared" si="220"/>
        <v>1</v>
      </c>
      <c r="O251" s="5">
        <f t="shared" si="220"/>
        <v>0</v>
      </c>
      <c r="P251" s="5">
        <f t="shared" si="220"/>
        <v>180</v>
      </c>
      <c r="Q251" s="5">
        <f t="shared" si="220"/>
        <v>304</v>
      </c>
      <c r="R251" s="5">
        <f t="shared" si="220"/>
        <v>11</v>
      </c>
      <c r="S251" s="5">
        <f t="shared" si="220"/>
        <v>9</v>
      </c>
      <c r="T251" s="5">
        <f t="shared" si="220"/>
        <v>32</v>
      </c>
      <c r="U251" s="5">
        <f t="shared" si="220"/>
        <v>22</v>
      </c>
      <c r="V251" s="5">
        <f t="shared" si="220"/>
        <v>57</v>
      </c>
      <c r="W251" s="5">
        <f t="shared" si="220"/>
        <v>108</v>
      </c>
    </row>
    <row r="252" spans="1:23">
      <c r="A252" s="1" t="s">
        <v>17</v>
      </c>
      <c r="B252" s="1">
        <f>SUM(D252,V252)</f>
        <v>265</v>
      </c>
      <c r="C252" s="1">
        <f>SUM(E252,W252)</f>
        <v>414</v>
      </c>
      <c r="D252" s="1">
        <f>SUM(F252,H252,L252,N252,P252,R252,T252,J252)</f>
        <v>227</v>
      </c>
      <c r="E252" s="1">
        <f>SUM(G252,I252,M252,O252,Q252,S252,U252,K252)</f>
        <v>347</v>
      </c>
      <c r="F252" s="1">
        <f>F256+F260</f>
        <v>41</v>
      </c>
      <c r="G252" s="1">
        <f t="shared" ref="G252:W253" si="221">G256+G260</f>
        <v>55</v>
      </c>
      <c r="H252" s="1">
        <f t="shared" si="221"/>
        <v>20</v>
      </c>
      <c r="I252" s="1">
        <f t="shared" si="221"/>
        <v>40</v>
      </c>
      <c r="J252" s="1">
        <f t="shared" si="221"/>
        <v>0</v>
      </c>
      <c r="K252" s="1">
        <f t="shared" si="221"/>
        <v>0</v>
      </c>
      <c r="L252" s="1">
        <f t="shared" si="221"/>
        <v>9</v>
      </c>
      <c r="M252" s="1">
        <f t="shared" si="221"/>
        <v>16</v>
      </c>
      <c r="N252" s="1">
        <f t="shared" si="221"/>
        <v>1</v>
      </c>
      <c r="O252" s="1">
        <f t="shared" si="221"/>
        <v>0</v>
      </c>
      <c r="P252" s="1">
        <f t="shared" si="221"/>
        <v>127</v>
      </c>
      <c r="Q252" s="1">
        <f t="shared" si="221"/>
        <v>210</v>
      </c>
      <c r="R252" s="1">
        <f t="shared" si="221"/>
        <v>9</v>
      </c>
      <c r="S252" s="1">
        <f t="shared" si="221"/>
        <v>7</v>
      </c>
      <c r="T252" s="1">
        <f t="shared" si="221"/>
        <v>20</v>
      </c>
      <c r="U252" s="1">
        <f t="shared" si="221"/>
        <v>19</v>
      </c>
      <c r="V252" s="1">
        <f t="shared" si="221"/>
        <v>38</v>
      </c>
      <c r="W252" s="1">
        <f t="shared" si="221"/>
        <v>67</v>
      </c>
    </row>
    <row r="253" spans="1:23">
      <c r="A253" s="1" t="s">
        <v>18</v>
      </c>
      <c r="B253" s="1">
        <f>SUM(D253,V253)</f>
        <v>114</v>
      </c>
      <c r="C253" s="1">
        <f>SUM(E253,W253)</f>
        <v>174</v>
      </c>
      <c r="D253" s="1">
        <f>SUM(F253,H253,L253,N253,P253,R253,T253,J253)</f>
        <v>95</v>
      </c>
      <c r="E253" s="1">
        <f>SUM(G253,I253,M253,O253,Q253,S253,U253,K253)</f>
        <v>133</v>
      </c>
      <c r="F253" s="1">
        <f>F257+F261</f>
        <v>17</v>
      </c>
      <c r="G253" s="1">
        <f t="shared" si="221"/>
        <v>21</v>
      </c>
      <c r="H253" s="1">
        <f t="shared" si="221"/>
        <v>3</v>
      </c>
      <c r="I253" s="1">
        <f t="shared" si="221"/>
        <v>6</v>
      </c>
      <c r="J253" s="1">
        <f t="shared" si="221"/>
        <v>1</v>
      </c>
      <c r="K253" s="1">
        <f t="shared" si="221"/>
        <v>0</v>
      </c>
      <c r="L253" s="1">
        <f t="shared" si="221"/>
        <v>7</v>
      </c>
      <c r="M253" s="1">
        <f t="shared" si="221"/>
        <v>7</v>
      </c>
      <c r="N253" s="1">
        <f t="shared" si="221"/>
        <v>0</v>
      </c>
      <c r="O253" s="1">
        <f t="shared" si="221"/>
        <v>0</v>
      </c>
      <c r="P253" s="1">
        <f t="shared" si="221"/>
        <v>53</v>
      </c>
      <c r="Q253" s="1">
        <f t="shared" si="221"/>
        <v>94</v>
      </c>
      <c r="R253" s="1">
        <f t="shared" si="221"/>
        <v>2</v>
      </c>
      <c r="S253" s="1">
        <f t="shared" si="221"/>
        <v>2</v>
      </c>
      <c r="T253" s="1">
        <f t="shared" si="221"/>
        <v>12</v>
      </c>
      <c r="U253" s="1">
        <f t="shared" si="221"/>
        <v>3</v>
      </c>
      <c r="V253" s="1">
        <f t="shared" si="221"/>
        <v>19</v>
      </c>
      <c r="W253" s="1">
        <f t="shared" si="221"/>
        <v>41</v>
      </c>
    </row>
    <row r="255" spans="1:23">
      <c r="A255" s="1" t="s">
        <v>35</v>
      </c>
      <c r="B255" s="1">
        <f>SUM(B256:B257)</f>
        <v>86</v>
      </c>
      <c r="C255" s="1">
        <f t="shared" ref="C255" si="222">SUM(C256:C257)</f>
        <v>250</v>
      </c>
      <c r="D255" s="1">
        <f t="shared" ref="D255" si="223">SUM(D256:D257)</f>
        <v>58</v>
      </c>
      <c r="E255" s="1">
        <f t="shared" ref="E255" si="224">SUM(E256:E257)</f>
        <v>171</v>
      </c>
      <c r="F255" s="1">
        <f t="shared" ref="F255:W255" si="225">F256+F257</f>
        <v>7</v>
      </c>
      <c r="G255" s="1">
        <f t="shared" si="225"/>
        <v>28</v>
      </c>
      <c r="H255" s="1">
        <f t="shared" si="225"/>
        <v>1</v>
      </c>
      <c r="I255" s="1">
        <f t="shared" si="225"/>
        <v>24</v>
      </c>
      <c r="J255" s="1">
        <f t="shared" si="225"/>
        <v>0</v>
      </c>
      <c r="K255" s="1">
        <f t="shared" si="225"/>
        <v>0</v>
      </c>
      <c r="L255" s="1">
        <f t="shared" si="225"/>
        <v>1</v>
      </c>
      <c r="M255" s="1">
        <f t="shared" si="225"/>
        <v>8</v>
      </c>
      <c r="N255" s="1">
        <f t="shared" si="225"/>
        <v>0</v>
      </c>
      <c r="O255" s="1">
        <f t="shared" si="225"/>
        <v>0</v>
      </c>
      <c r="P255" s="1">
        <f t="shared" si="225"/>
        <v>39</v>
      </c>
      <c r="Q255" s="1">
        <f t="shared" si="225"/>
        <v>108</v>
      </c>
      <c r="R255" s="1">
        <f t="shared" si="225"/>
        <v>2</v>
      </c>
      <c r="S255" s="1">
        <f t="shared" si="225"/>
        <v>2</v>
      </c>
      <c r="T255" s="1">
        <f t="shared" si="225"/>
        <v>8</v>
      </c>
      <c r="U255" s="1">
        <f t="shared" si="225"/>
        <v>1</v>
      </c>
      <c r="V255" s="1">
        <f t="shared" si="225"/>
        <v>28</v>
      </c>
      <c r="W255" s="1">
        <f t="shared" si="225"/>
        <v>79</v>
      </c>
    </row>
    <row r="256" spans="1:23">
      <c r="A256" s="1" t="s">
        <v>17</v>
      </c>
      <c r="B256" s="1">
        <f>SUM(D256,V256)</f>
        <v>44</v>
      </c>
      <c r="C256" s="1">
        <f>SUM(E256,W256)</f>
        <v>153</v>
      </c>
      <c r="D256" s="1">
        <f>SUM(F256,H256,L256,N256,P256,R256,T256,J256)</f>
        <v>30</v>
      </c>
      <c r="E256" s="1">
        <f>SUM(G256,I256,M256,O256,Q256,S256,U256,K256)</f>
        <v>110</v>
      </c>
      <c r="F256" s="9">
        <v>4</v>
      </c>
      <c r="G256" s="9">
        <v>19</v>
      </c>
      <c r="H256" s="9">
        <v>1</v>
      </c>
      <c r="I256" s="9">
        <v>21</v>
      </c>
      <c r="J256" s="9">
        <v>0</v>
      </c>
      <c r="K256" s="9">
        <v>0</v>
      </c>
      <c r="L256" s="9">
        <v>1</v>
      </c>
      <c r="M256" s="9">
        <v>5</v>
      </c>
      <c r="N256" s="9">
        <v>0</v>
      </c>
      <c r="O256" s="9">
        <v>0</v>
      </c>
      <c r="P256" s="9">
        <v>19</v>
      </c>
      <c r="Q256" s="9">
        <v>63</v>
      </c>
      <c r="R256" s="9">
        <v>1</v>
      </c>
      <c r="S256" s="9">
        <v>1</v>
      </c>
      <c r="T256" s="9">
        <v>4</v>
      </c>
      <c r="U256" s="9">
        <v>1</v>
      </c>
      <c r="V256" s="9">
        <v>14</v>
      </c>
      <c r="W256" s="9">
        <v>43</v>
      </c>
    </row>
    <row r="257" spans="1:23">
      <c r="A257" s="1" t="s">
        <v>18</v>
      </c>
      <c r="B257" s="1">
        <f>SUM(D257,V257)</f>
        <v>42</v>
      </c>
      <c r="C257" s="1">
        <f>SUM(E257,W257)</f>
        <v>97</v>
      </c>
      <c r="D257" s="1">
        <f>SUM(F257,H257,L257,N257,P257,R257,T257,J257)</f>
        <v>28</v>
      </c>
      <c r="E257" s="1">
        <f>SUM(G257,I257,M257,O257,Q257,S257,U257,K257)</f>
        <v>61</v>
      </c>
      <c r="F257" s="9">
        <v>3</v>
      </c>
      <c r="G257" s="9">
        <v>9</v>
      </c>
      <c r="H257" s="9">
        <v>0</v>
      </c>
      <c r="I257" s="9">
        <v>3</v>
      </c>
      <c r="J257" s="9">
        <v>0</v>
      </c>
      <c r="K257" s="9">
        <v>0</v>
      </c>
      <c r="L257" s="9">
        <v>0</v>
      </c>
      <c r="M257" s="9">
        <v>3</v>
      </c>
      <c r="N257" s="9">
        <v>0</v>
      </c>
      <c r="O257" s="9">
        <v>0</v>
      </c>
      <c r="P257" s="9">
        <v>20</v>
      </c>
      <c r="Q257" s="9">
        <v>45</v>
      </c>
      <c r="R257" s="9">
        <v>1</v>
      </c>
      <c r="S257" s="9">
        <v>1</v>
      </c>
      <c r="T257" s="9">
        <v>4</v>
      </c>
      <c r="U257" s="9">
        <v>0</v>
      </c>
      <c r="V257" s="9">
        <v>14</v>
      </c>
      <c r="W257" s="9">
        <v>36</v>
      </c>
    </row>
    <row r="259" spans="1:23">
      <c r="A259" s="1" t="s">
        <v>36</v>
      </c>
      <c r="B259" s="1">
        <f>SUM(B260:B261)</f>
        <v>293</v>
      </c>
      <c r="C259" s="1">
        <f t="shared" ref="C259" si="226">SUM(C260:C261)</f>
        <v>338</v>
      </c>
      <c r="D259" s="1">
        <f t="shared" ref="D259" si="227">SUM(D260:D261)</f>
        <v>264</v>
      </c>
      <c r="E259" s="1">
        <f t="shared" ref="E259" si="228">SUM(E260:E261)</f>
        <v>309</v>
      </c>
      <c r="F259" s="1">
        <f t="shared" ref="F259:W259" si="229">F260+F261</f>
        <v>51</v>
      </c>
      <c r="G259" s="1">
        <f t="shared" si="229"/>
        <v>48</v>
      </c>
      <c r="H259" s="1">
        <f t="shared" si="229"/>
        <v>22</v>
      </c>
      <c r="I259" s="1">
        <f t="shared" si="229"/>
        <v>22</v>
      </c>
      <c r="J259" s="1">
        <f t="shared" si="229"/>
        <v>1</v>
      </c>
      <c r="K259" s="1">
        <f t="shared" si="229"/>
        <v>0</v>
      </c>
      <c r="L259" s="1">
        <f t="shared" si="229"/>
        <v>15</v>
      </c>
      <c r="M259" s="1">
        <f t="shared" si="229"/>
        <v>15</v>
      </c>
      <c r="N259" s="1">
        <f t="shared" si="229"/>
        <v>1</v>
      </c>
      <c r="O259" s="1">
        <f t="shared" si="229"/>
        <v>0</v>
      </c>
      <c r="P259" s="1">
        <f t="shared" si="229"/>
        <v>141</v>
      </c>
      <c r="Q259" s="1">
        <f t="shared" si="229"/>
        <v>196</v>
      </c>
      <c r="R259" s="1">
        <f t="shared" si="229"/>
        <v>9</v>
      </c>
      <c r="S259" s="1">
        <f t="shared" si="229"/>
        <v>7</v>
      </c>
      <c r="T259" s="1">
        <f t="shared" si="229"/>
        <v>24</v>
      </c>
      <c r="U259" s="1">
        <f t="shared" si="229"/>
        <v>21</v>
      </c>
      <c r="V259" s="1">
        <f t="shared" si="229"/>
        <v>29</v>
      </c>
      <c r="W259" s="1">
        <f t="shared" si="229"/>
        <v>29</v>
      </c>
    </row>
    <row r="260" spans="1:23">
      <c r="A260" s="1" t="s">
        <v>17</v>
      </c>
      <c r="B260" s="1">
        <f>SUM(D260,V260)</f>
        <v>221</v>
      </c>
      <c r="C260" s="1">
        <f>SUM(E260,W260)</f>
        <v>261</v>
      </c>
      <c r="D260" s="1">
        <f>SUM(F260,H260,L260,N260,P260,R260,T260,J260)</f>
        <v>197</v>
      </c>
      <c r="E260" s="1">
        <f>SUM(G260,I260,M260,O260,Q260,S260,U260,K260)</f>
        <v>237</v>
      </c>
      <c r="F260" s="9">
        <v>37</v>
      </c>
      <c r="G260" s="9">
        <v>36</v>
      </c>
      <c r="H260" s="9">
        <v>19</v>
      </c>
      <c r="I260" s="9">
        <v>19</v>
      </c>
      <c r="J260" s="9">
        <v>0</v>
      </c>
      <c r="K260" s="9">
        <v>0</v>
      </c>
      <c r="L260" s="9">
        <v>8</v>
      </c>
      <c r="M260" s="9">
        <v>11</v>
      </c>
      <c r="N260" s="9">
        <v>1</v>
      </c>
      <c r="O260" s="9">
        <v>0</v>
      </c>
      <c r="P260" s="9">
        <v>108</v>
      </c>
      <c r="Q260" s="9">
        <v>147</v>
      </c>
      <c r="R260" s="9">
        <v>8</v>
      </c>
      <c r="S260" s="9">
        <v>6</v>
      </c>
      <c r="T260" s="9">
        <v>16</v>
      </c>
      <c r="U260" s="9">
        <v>18</v>
      </c>
      <c r="V260" s="9">
        <v>24</v>
      </c>
      <c r="W260" s="9">
        <v>24</v>
      </c>
    </row>
    <row r="261" spans="1:23">
      <c r="A261" s="1" t="s">
        <v>18</v>
      </c>
      <c r="B261" s="1">
        <f>SUM(D261,V261)</f>
        <v>72</v>
      </c>
      <c r="C261" s="1">
        <f>SUM(E261,W261)</f>
        <v>77</v>
      </c>
      <c r="D261" s="1">
        <f>SUM(F261,H261,L261,N261,P261,R261,T261,J261)</f>
        <v>67</v>
      </c>
      <c r="E261" s="1">
        <f>SUM(G261,I261,M261,O261,Q261,S261,U261,K261)</f>
        <v>72</v>
      </c>
      <c r="F261" s="9">
        <v>14</v>
      </c>
      <c r="G261" s="9">
        <v>12</v>
      </c>
      <c r="H261" s="9">
        <v>3</v>
      </c>
      <c r="I261" s="9">
        <v>3</v>
      </c>
      <c r="J261" s="9">
        <v>1</v>
      </c>
      <c r="K261" s="9">
        <v>0</v>
      </c>
      <c r="L261" s="9">
        <v>7</v>
      </c>
      <c r="M261" s="9">
        <v>4</v>
      </c>
      <c r="N261" s="9">
        <v>0</v>
      </c>
      <c r="O261" s="9">
        <v>0</v>
      </c>
      <c r="P261" s="9">
        <v>33</v>
      </c>
      <c r="Q261" s="9">
        <v>49</v>
      </c>
      <c r="R261" s="9">
        <v>1</v>
      </c>
      <c r="S261" s="9">
        <v>1</v>
      </c>
      <c r="T261" s="9">
        <v>8</v>
      </c>
      <c r="U261" s="9">
        <v>3</v>
      </c>
      <c r="V261" s="9">
        <v>5</v>
      </c>
      <c r="W261" s="9">
        <v>5</v>
      </c>
    </row>
    <row r="263" spans="1:23">
      <c r="A263" s="8" t="s">
        <v>15</v>
      </c>
      <c r="B263" s="5">
        <f t="shared" ref="B263:C263" si="230">B264+B265</f>
        <v>85</v>
      </c>
      <c r="C263" s="5">
        <f t="shared" si="230"/>
        <v>227</v>
      </c>
      <c r="D263" s="5">
        <f>D264+D265</f>
        <v>56</v>
      </c>
      <c r="E263" s="5">
        <f>E264+E265</f>
        <v>204</v>
      </c>
      <c r="F263" s="5">
        <f t="shared" ref="F263:W263" si="231">F264+F265</f>
        <v>2</v>
      </c>
      <c r="G263" s="5">
        <f t="shared" si="231"/>
        <v>17</v>
      </c>
      <c r="H263" s="5">
        <f t="shared" si="231"/>
        <v>6</v>
      </c>
      <c r="I263" s="5">
        <f t="shared" si="231"/>
        <v>10</v>
      </c>
      <c r="J263" s="5">
        <f t="shared" si="231"/>
        <v>0</v>
      </c>
      <c r="K263" s="5">
        <f t="shared" si="231"/>
        <v>0</v>
      </c>
      <c r="L263" s="5">
        <f t="shared" si="231"/>
        <v>7</v>
      </c>
      <c r="M263" s="5">
        <f t="shared" si="231"/>
        <v>8</v>
      </c>
      <c r="N263" s="5">
        <f t="shared" si="231"/>
        <v>1</v>
      </c>
      <c r="O263" s="5">
        <f t="shared" si="231"/>
        <v>0</v>
      </c>
      <c r="P263" s="5">
        <f t="shared" si="231"/>
        <v>29</v>
      </c>
      <c r="Q263" s="5">
        <f t="shared" si="231"/>
        <v>144</v>
      </c>
      <c r="R263" s="5">
        <f t="shared" si="231"/>
        <v>5</v>
      </c>
      <c r="S263" s="5">
        <f t="shared" si="231"/>
        <v>9</v>
      </c>
      <c r="T263" s="5">
        <f t="shared" si="231"/>
        <v>6</v>
      </c>
      <c r="U263" s="5">
        <f t="shared" si="231"/>
        <v>16</v>
      </c>
      <c r="V263" s="5">
        <f t="shared" si="231"/>
        <v>29</v>
      </c>
      <c r="W263" s="5">
        <f t="shared" si="231"/>
        <v>23</v>
      </c>
    </row>
    <row r="264" spans="1:23">
      <c r="A264" s="1" t="s">
        <v>17</v>
      </c>
      <c r="B264" s="1">
        <f>SUM(D264,V264)</f>
        <v>51</v>
      </c>
      <c r="C264" s="1">
        <f>SUM(E264,W264)</f>
        <v>116</v>
      </c>
      <c r="D264" s="1">
        <f>SUM(F264,H264,L264,N264,P264,R264,T264,J264)</f>
        <v>36</v>
      </c>
      <c r="E264" s="1">
        <f>SUM(G264,I264,M264,O264,Q264,S264,U264,K264)</f>
        <v>107</v>
      </c>
      <c r="F264" s="1">
        <f>F268+F272</f>
        <v>2</v>
      </c>
      <c r="G264" s="1">
        <f t="shared" ref="G264:W264" si="232">G268+G272</f>
        <v>12</v>
      </c>
      <c r="H264" s="1">
        <f t="shared" si="232"/>
        <v>5</v>
      </c>
      <c r="I264" s="1">
        <f t="shared" si="232"/>
        <v>3</v>
      </c>
      <c r="J264" s="1">
        <f t="shared" si="232"/>
        <v>0</v>
      </c>
      <c r="K264" s="1">
        <f t="shared" si="232"/>
        <v>0</v>
      </c>
      <c r="L264" s="1">
        <f t="shared" si="232"/>
        <v>4</v>
      </c>
      <c r="M264" s="1">
        <f t="shared" si="232"/>
        <v>3</v>
      </c>
      <c r="N264" s="1">
        <f t="shared" si="232"/>
        <v>1</v>
      </c>
      <c r="O264" s="1">
        <f t="shared" si="232"/>
        <v>0</v>
      </c>
      <c r="P264" s="1">
        <f t="shared" si="232"/>
        <v>16</v>
      </c>
      <c r="Q264" s="1">
        <f t="shared" si="232"/>
        <v>74</v>
      </c>
      <c r="R264" s="1">
        <f t="shared" si="232"/>
        <v>4</v>
      </c>
      <c r="S264" s="1">
        <f t="shared" si="232"/>
        <v>4</v>
      </c>
      <c r="T264" s="1">
        <f t="shared" si="232"/>
        <v>4</v>
      </c>
      <c r="U264" s="1">
        <f t="shared" si="232"/>
        <v>11</v>
      </c>
      <c r="V264" s="1">
        <f t="shared" si="232"/>
        <v>15</v>
      </c>
      <c r="W264" s="1">
        <f t="shared" si="232"/>
        <v>9</v>
      </c>
    </row>
    <row r="265" spans="1:23">
      <c r="A265" s="1" t="s">
        <v>18</v>
      </c>
      <c r="B265" s="1">
        <f>SUM(D265,V265)</f>
        <v>34</v>
      </c>
      <c r="C265" s="1">
        <f>SUM(E265,W265)</f>
        <v>111</v>
      </c>
      <c r="D265" s="1">
        <f>SUM(F265,H265,L265,N265,P265,R265,T265,J265)</f>
        <v>20</v>
      </c>
      <c r="E265" s="1">
        <f>SUM(G265,I265,M265,O265,Q265,S265,U265,K265)</f>
        <v>97</v>
      </c>
      <c r="F265" s="1">
        <f>F269+F273</f>
        <v>0</v>
      </c>
      <c r="G265" s="1">
        <f t="shared" ref="G265:W265" si="233">G269+G273</f>
        <v>5</v>
      </c>
      <c r="H265" s="1">
        <f t="shared" si="233"/>
        <v>1</v>
      </c>
      <c r="I265" s="1">
        <f t="shared" si="233"/>
        <v>7</v>
      </c>
      <c r="J265" s="1">
        <f t="shared" si="233"/>
        <v>0</v>
      </c>
      <c r="K265" s="1">
        <f t="shared" si="233"/>
        <v>0</v>
      </c>
      <c r="L265" s="1">
        <f t="shared" si="233"/>
        <v>3</v>
      </c>
      <c r="M265" s="1">
        <f t="shared" si="233"/>
        <v>5</v>
      </c>
      <c r="N265" s="1">
        <f t="shared" si="233"/>
        <v>0</v>
      </c>
      <c r="O265" s="1">
        <f t="shared" si="233"/>
        <v>0</v>
      </c>
      <c r="P265" s="1">
        <f t="shared" si="233"/>
        <v>13</v>
      </c>
      <c r="Q265" s="1">
        <f t="shared" si="233"/>
        <v>70</v>
      </c>
      <c r="R265" s="1">
        <f t="shared" si="233"/>
        <v>1</v>
      </c>
      <c r="S265" s="1">
        <f t="shared" si="233"/>
        <v>5</v>
      </c>
      <c r="T265" s="1">
        <f t="shared" si="233"/>
        <v>2</v>
      </c>
      <c r="U265" s="1">
        <f t="shared" si="233"/>
        <v>5</v>
      </c>
      <c r="V265" s="1">
        <f t="shared" si="233"/>
        <v>14</v>
      </c>
      <c r="W265" s="1">
        <f t="shared" si="233"/>
        <v>14</v>
      </c>
    </row>
    <row r="266" spans="1:23">
      <c r="V266" s="10"/>
      <c r="W266" s="10"/>
    </row>
    <row r="267" spans="1:23">
      <c r="A267" s="1" t="s">
        <v>34</v>
      </c>
      <c r="B267" s="1">
        <f>SUM(B268:B269)</f>
        <v>0</v>
      </c>
      <c r="C267" s="1">
        <f t="shared" ref="C267:E267" si="234">SUM(C268:C269)</f>
        <v>125</v>
      </c>
      <c r="D267" s="1">
        <f t="shared" si="234"/>
        <v>0</v>
      </c>
      <c r="E267" s="1">
        <f t="shared" si="234"/>
        <v>124</v>
      </c>
      <c r="F267" s="1">
        <f t="shared" ref="F267:W267" si="235">F268+F269</f>
        <v>0</v>
      </c>
      <c r="G267" s="1">
        <f t="shared" si="235"/>
        <v>5</v>
      </c>
      <c r="H267" s="1">
        <f t="shared" si="235"/>
        <v>0</v>
      </c>
      <c r="I267" s="1">
        <f t="shared" si="235"/>
        <v>6</v>
      </c>
      <c r="J267" s="1">
        <f t="shared" si="235"/>
        <v>0</v>
      </c>
      <c r="K267" s="1">
        <f t="shared" si="235"/>
        <v>0</v>
      </c>
      <c r="L267" s="1">
        <f t="shared" si="235"/>
        <v>0</v>
      </c>
      <c r="M267" s="1">
        <f t="shared" si="235"/>
        <v>5</v>
      </c>
      <c r="N267" s="1">
        <f t="shared" si="235"/>
        <v>0</v>
      </c>
      <c r="O267" s="1">
        <f t="shared" si="235"/>
        <v>0</v>
      </c>
      <c r="P267" s="1">
        <f t="shared" si="235"/>
        <v>0</v>
      </c>
      <c r="Q267" s="1">
        <f t="shared" si="235"/>
        <v>93</v>
      </c>
      <c r="R267" s="1">
        <f t="shared" si="235"/>
        <v>0</v>
      </c>
      <c r="S267" s="1">
        <f t="shared" si="235"/>
        <v>5</v>
      </c>
      <c r="T267" s="1">
        <f t="shared" si="235"/>
        <v>0</v>
      </c>
      <c r="U267" s="1">
        <f t="shared" si="235"/>
        <v>10</v>
      </c>
      <c r="V267" s="10">
        <f t="shared" si="235"/>
        <v>0</v>
      </c>
      <c r="W267" s="10">
        <f t="shared" si="235"/>
        <v>1</v>
      </c>
    </row>
    <row r="268" spans="1:23">
      <c r="A268" s="1" t="s">
        <v>17</v>
      </c>
      <c r="B268" s="1">
        <f>SUM(D268,V268)</f>
        <v>0</v>
      </c>
      <c r="C268" s="1">
        <f>SUM(E268,W268)</f>
        <v>68</v>
      </c>
      <c r="D268" s="1">
        <f>SUM(F268,H268,L268,N268,P268,R268,T268,J268)</f>
        <v>0</v>
      </c>
      <c r="E268" s="1">
        <f>SUM(G268,I268,M268,O268,Q268,S268,U268,K268)</f>
        <v>68</v>
      </c>
      <c r="F268" s="9">
        <v>0</v>
      </c>
      <c r="G268" s="9">
        <v>4</v>
      </c>
      <c r="H268" s="9">
        <v>0</v>
      </c>
      <c r="I268" s="9">
        <v>1</v>
      </c>
      <c r="J268" s="9">
        <v>0</v>
      </c>
      <c r="K268" s="9">
        <v>0</v>
      </c>
      <c r="L268" s="9">
        <v>0</v>
      </c>
      <c r="M268" s="9">
        <v>2</v>
      </c>
      <c r="N268" s="9">
        <v>0</v>
      </c>
      <c r="O268" s="9">
        <v>0</v>
      </c>
      <c r="P268" s="9">
        <v>0</v>
      </c>
      <c r="Q268" s="9">
        <v>51</v>
      </c>
      <c r="R268" s="9">
        <v>0</v>
      </c>
      <c r="S268" s="9">
        <v>2</v>
      </c>
      <c r="T268" s="9">
        <v>0</v>
      </c>
      <c r="U268" s="9">
        <v>8</v>
      </c>
      <c r="V268" s="9">
        <v>0</v>
      </c>
      <c r="W268" s="9">
        <v>0</v>
      </c>
    </row>
    <row r="269" spans="1:23">
      <c r="A269" s="1" t="s">
        <v>18</v>
      </c>
      <c r="B269" s="1">
        <f>SUM(D269,V269)</f>
        <v>0</v>
      </c>
      <c r="C269" s="1">
        <f>SUM(E269,W269)</f>
        <v>57</v>
      </c>
      <c r="D269" s="1">
        <f>SUM(F269,H269,L269,N269,P269,R269,T269,J269)</f>
        <v>0</v>
      </c>
      <c r="E269" s="1">
        <f>SUM(G269,I269,M269,O269,Q269,S269,U269,K269)</f>
        <v>56</v>
      </c>
      <c r="F269" s="9">
        <v>0</v>
      </c>
      <c r="G269" s="9">
        <v>1</v>
      </c>
      <c r="H269" s="9">
        <v>0</v>
      </c>
      <c r="I269" s="9">
        <v>5</v>
      </c>
      <c r="J269" s="9">
        <v>0</v>
      </c>
      <c r="K269" s="9">
        <v>0</v>
      </c>
      <c r="L269" s="9">
        <v>0</v>
      </c>
      <c r="M269" s="9">
        <v>3</v>
      </c>
      <c r="N269" s="9">
        <v>0</v>
      </c>
      <c r="O269" s="9">
        <v>0</v>
      </c>
      <c r="P269" s="9">
        <v>0</v>
      </c>
      <c r="Q269" s="9">
        <v>42</v>
      </c>
      <c r="R269" s="9">
        <v>0</v>
      </c>
      <c r="S269" s="9">
        <v>3</v>
      </c>
      <c r="T269" s="9">
        <v>0</v>
      </c>
      <c r="U269" s="9">
        <v>2</v>
      </c>
      <c r="V269" s="9">
        <v>0</v>
      </c>
      <c r="W269" s="9">
        <v>1</v>
      </c>
    </row>
    <row r="270" spans="1:23">
      <c r="V270" s="10"/>
      <c r="W270" s="10"/>
    </row>
    <row r="271" spans="1:23">
      <c r="A271" s="1" t="s">
        <v>35</v>
      </c>
      <c r="B271" s="1">
        <f>SUM(B272:B273)</f>
        <v>85</v>
      </c>
      <c r="C271" s="1">
        <f t="shared" ref="C271:E271" si="236">SUM(C272:C273)</f>
        <v>102</v>
      </c>
      <c r="D271" s="1">
        <f t="shared" si="236"/>
        <v>56</v>
      </c>
      <c r="E271" s="1">
        <f t="shared" si="236"/>
        <v>80</v>
      </c>
      <c r="F271" s="1">
        <f t="shared" ref="F271:W271" si="237">F272+F273</f>
        <v>2</v>
      </c>
      <c r="G271" s="1">
        <f t="shared" si="237"/>
        <v>12</v>
      </c>
      <c r="H271" s="1">
        <f t="shared" si="237"/>
        <v>6</v>
      </c>
      <c r="I271" s="1">
        <f t="shared" si="237"/>
        <v>4</v>
      </c>
      <c r="J271" s="1">
        <f t="shared" si="237"/>
        <v>0</v>
      </c>
      <c r="K271" s="1">
        <f t="shared" si="237"/>
        <v>0</v>
      </c>
      <c r="L271" s="1">
        <f t="shared" si="237"/>
        <v>7</v>
      </c>
      <c r="M271" s="1">
        <f t="shared" si="237"/>
        <v>3</v>
      </c>
      <c r="N271" s="1">
        <f t="shared" si="237"/>
        <v>1</v>
      </c>
      <c r="O271" s="1">
        <f t="shared" si="237"/>
        <v>0</v>
      </c>
      <c r="P271" s="1">
        <f t="shared" si="237"/>
        <v>29</v>
      </c>
      <c r="Q271" s="1">
        <f t="shared" si="237"/>
        <v>51</v>
      </c>
      <c r="R271" s="1">
        <f t="shared" si="237"/>
        <v>5</v>
      </c>
      <c r="S271" s="1">
        <f t="shared" si="237"/>
        <v>4</v>
      </c>
      <c r="T271" s="1">
        <f t="shared" si="237"/>
        <v>6</v>
      </c>
      <c r="U271" s="1">
        <f t="shared" si="237"/>
        <v>6</v>
      </c>
      <c r="V271" s="10">
        <f t="shared" si="237"/>
        <v>29</v>
      </c>
      <c r="W271" s="10">
        <f t="shared" si="237"/>
        <v>22</v>
      </c>
    </row>
    <row r="272" spans="1:23">
      <c r="A272" s="1" t="s">
        <v>17</v>
      </c>
      <c r="B272" s="1">
        <f>SUM(D272,V272)</f>
        <v>51</v>
      </c>
      <c r="C272" s="1">
        <f>SUM(E272,W272)</f>
        <v>48</v>
      </c>
      <c r="D272" s="1">
        <f>SUM(F272,H272,L272,N272,P272,R272,T272,J272)</f>
        <v>36</v>
      </c>
      <c r="E272" s="1">
        <f>SUM(G272,I272,M272,O272,Q272,S272,U272,K272)</f>
        <v>39</v>
      </c>
      <c r="F272" s="9">
        <v>2</v>
      </c>
      <c r="G272" s="9">
        <v>8</v>
      </c>
      <c r="H272" s="9">
        <v>5</v>
      </c>
      <c r="I272" s="9">
        <v>2</v>
      </c>
      <c r="J272" s="9">
        <v>0</v>
      </c>
      <c r="K272" s="9">
        <v>0</v>
      </c>
      <c r="L272" s="9">
        <v>4</v>
      </c>
      <c r="M272" s="9">
        <v>1</v>
      </c>
      <c r="N272" s="9">
        <v>1</v>
      </c>
      <c r="O272" s="9">
        <v>0</v>
      </c>
      <c r="P272" s="9">
        <v>16</v>
      </c>
      <c r="Q272" s="9">
        <v>23</v>
      </c>
      <c r="R272" s="9">
        <v>4</v>
      </c>
      <c r="S272" s="9">
        <v>2</v>
      </c>
      <c r="T272" s="9">
        <v>4</v>
      </c>
      <c r="U272" s="9">
        <v>3</v>
      </c>
      <c r="V272" s="9">
        <v>15</v>
      </c>
      <c r="W272" s="9">
        <v>9</v>
      </c>
    </row>
    <row r="273" spans="1:23">
      <c r="A273" s="1" t="s">
        <v>18</v>
      </c>
      <c r="B273" s="1">
        <f>SUM(D273,V273)</f>
        <v>34</v>
      </c>
      <c r="C273" s="1">
        <f>SUM(E273,W273)</f>
        <v>54</v>
      </c>
      <c r="D273" s="1">
        <f>SUM(F273,H273,L273,N273,P273,R273,T273,J273)</f>
        <v>20</v>
      </c>
      <c r="E273" s="1">
        <f>SUM(G273,I273,M273,O273,Q273,S273,U273,K273)</f>
        <v>41</v>
      </c>
      <c r="F273" s="9">
        <v>0</v>
      </c>
      <c r="G273" s="9">
        <v>4</v>
      </c>
      <c r="H273" s="9">
        <v>1</v>
      </c>
      <c r="I273" s="9">
        <v>2</v>
      </c>
      <c r="J273" s="9">
        <v>0</v>
      </c>
      <c r="K273" s="9">
        <v>0</v>
      </c>
      <c r="L273" s="9">
        <v>3</v>
      </c>
      <c r="M273" s="9">
        <v>2</v>
      </c>
      <c r="N273" s="9">
        <v>0</v>
      </c>
      <c r="O273" s="9">
        <v>0</v>
      </c>
      <c r="P273" s="9">
        <v>13</v>
      </c>
      <c r="Q273" s="9">
        <v>28</v>
      </c>
      <c r="R273" s="9">
        <v>1</v>
      </c>
      <c r="S273" s="9">
        <v>2</v>
      </c>
      <c r="T273" s="9">
        <v>2</v>
      </c>
      <c r="U273" s="9">
        <v>3</v>
      </c>
      <c r="V273" s="9">
        <v>14</v>
      </c>
      <c r="W273" s="9">
        <v>13</v>
      </c>
    </row>
    <row r="275" spans="1:23">
      <c r="A275" s="8" t="s">
        <v>46</v>
      </c>
      <c r="B275" s="5">
        <f t="shared" ref="B275:C275" si="238">B276+B277</f>
        <v>267</v>
      </c>
      <c r="C275" s="5">
        <f t="shared" si="238"/>
        <v>1747</v>
      </c>
      <c r="D275" s="5">
        <f>D276+D277</f>
        <v>184</v>
      </c>
      <c r="E275" s="5">
        <f>E276+E277</f>
        <v>1527</v>
      </c>
      <c r="F275" s="5">
        <f t="shared" ref="F275:W275" si="239">F276+F277</f>
        <v>37</v>
      </c>
      <c r="G275" s="5">
        <f t="shared" si="239"/>
        <v>329</v>
      </c>
      <c r="H275" s="5">
        <f t="shared" si="239"/>
        <v>17</v>
      </c>
      <c r="I275" s="5">
        <f t="shared" si="239"/>
        <v>27</v>
      </c>
      <c r="J275" s="5">
        <f t="shared" si="239"/>
        <v>0</v>
      </c>
      <c r="K275" s="5">
        <f t="shared" si="239"/>
        <v>1</v>
      </c>
      <c r="L275" s="5">
        <f t="shared" si="239"/>
        <v>7</v>
      </c>
      <c r="M275" s="5">
        <f t="shared" si="239"/>
        <v>43</v>
      </c>
      <c r="N275" s="5">
        <f t="shared" si="239"/>
        <v>1</v>
      </c>
      <c r="O275" s="5">
        <f t="shared" si="239"/>
        <v>0</v>
      </c>
      <c r="P275" s="5">
        <f t="shared" si="239"/>
        <v>111</v>
      </c>
      <c r="Q275" s="5">
        <f t="shared" si="239"/>
        <v>976</v>
      </c>
      <c r="R275" s="5">
        <f t="shared" si="239"/>
        <v>4</v>
      </c>
      <c r="S275" s="5">
        <f t="shared" si="239"/>
        <v>36</v>
      </c>
      <c r="T275" s="5">
        <f t="shared" si="239"/>
        <v>7</v>
      </c>
      <c r="U275" s="5">
        <f t="shared" si="239"/>
        <v>115</v>
      </c>
      <c r="V275" s="5">
        <f t="shared" si="239"/>
        <v>83</v>
      </c>
      <c r="W275" s="5">
        <f t="shared" si="239"/>
        <v>220</v>
      </c>
    </row>
    <row r="276" spans="1:23">
      <c r="A276" s="1" t="s">
        <v>17</v>
      </c>
      <c r="B276" s="1">
        <f>SUM(D276,V276)</f>
        <v>254</v>
      </c>
      <c r="C276" s="1">
        <f>SUM(E276,W276)</f>
        <v>750</v>
      </c>
      <c r="D276" s="1">
        <f>SUM(F276,H276,L276,N276,P276,R276,T276,J276)</f>
        <v>180</v>
      </c>
      <c r="E276" s="1">
        <f>SUM(G276,I276,M276,O276,Q276,S276,U276,K276)</f>
        <v>615</v>
      </c>
      <c r="F276" s="1">
        <f>F280+F284+F288</f>
        <v>36</v>
      </c>
      <c r="G276" s="1">
        <f t="shared" ref="G276" si="240">G280+G284+G288</f>
        <v>155</v>
      </c>
      <c r="H276" s="1">
        <f>H280+H284+H288</f>
        <v>16</v>
      </c>
      <c r="I276" s="1">
        <f t="shared" ref="I276:W276" si="241">I280+I284+I288</f>
        <v>15</v>
      </c>
      <c r="J276" s="1">
        <f t="shared" si="241"/>
        <v>0</v>
      </c>
      <c r="K276" s="1">
        <f t="shared" si="241"/>
        <v>0</v>
      </c>
      <c r="L276" s="1">
        <f t="shared" si="241"/>
        <v>7</v>
      </c>
      <c r="M276" s="1">
        <f t="shared" si="241"/>
        <v>22</v>
      </c>
      <c r="N276" s="1">
        <f t="shared" si="241"/>
        <v>1</v>
      </c>
      <c r="O276" s="1">
        <f t="shared" si="241"/>
        <v>0</v>
      </c>
      <c r="P276" s="1">
        <f t="shared" si="241"/>
        <v>109</v>
      </c>
      <c r="Q276" s="1">
        <f t="shared" si="241"/>
        <v>359</v>
      </c>
      <c r="R276" s="1">
        <f t="shared" si="241"/>
        <v>4</v>
      </c>
      <c r="S276" s="1">
        <f t="shared" si="241"/>
        <v>14</v>
      </c>
      <c r="T276" s="1">
        <f t="shared" si="241"/>
        <v>7</v>
      </c>
      <c r="U276" s="1">
        <f t="shared" si="241"/>
        <v>50</v>
      </c>
      <c r="V276" s="1">
        <f t="shared" si="241"/>
        <v>74</v>
      </c>
      <c r="W276" s="1">
        <f t="shared" si="241"/>
        <v>135</v>
      </c>
    </row>
    <row r="277" spans="1:23">
      <c r="A277" s="1" t="s">
        <v>18</v>
      </c>
      <c r="B277" s="1">
        <f>SUM(D277,V277)</f>
        <v>13</v>
      </c>
      <c r="C277" s="1">
        <f>SUM(E277,W277)</f>
        <v>997</v>
      </c>
      <c r="D277" s="1">
        <f>SUM(F277,H277,L277,N277,P277,R277,T277,J277)</f>
        <v>4</v>
      </c>
      <c r="E277" s="1">
        <f>SUM(G277,I277,M277,O277,Q277,S277,U277,K277)</f>
        <v>912</v>
      </c>
      <c r="F277" s="1">
        <f t="shared" ref="F277:W277" si="242">F281+F285+F290</f>
        <v>1</v>
      </c>
      <c r="G277" s="1">
        <f t="shared" si="242"/>
        <v>174</v>
      </c>
      <c r="H277" s="1">
        <f t="shared" si="242"/>
        <v>1</v>
      </c>
      <c r="I277" s="1">
        <f t="shared" si="242"/>
        <v>12</v>
      </c>
      <c r="J277" s="1">
        <f t="shared" si="242"/>
        <v>0</v>
      </c>
      <c r="K277" s="1">
        <f t="shared" si="242"/>
        <v>1</v>
      </c>
      <c r="L277" s="1">
        <f t="shared" si="242"/>
        <v>0</v>
      </c>
      <c r="M277" s="1">
        <f t="shared" si="242"/>
        <v>21</v>
      </c>
      <c r="N277" s="1">
        <f t="shared" si="242"/>
        <v>0</v>
      </c>
      <c r="O277" s="1">
        <f t="shared" si="242"/>
        <v>0</v>
      </c>
      <c r="P277" s="1">
        <f t="shared" si="242"/>
        <v>2</v>
      </c>
      <c r="Q277" s="1">
        <f t="shared" si="242"/>
        <v>617</v>
      </c>
      <c r="R277" s="1">
        <f t="shared" si="242"/>
        <v>0</v>
      </c>
      <c r="S277" s="1">
        <f t="shared" si="242"/>
        <v>22</v>
      </c>
      <c r="T277" s="1">
        <f t="shared" si="242"/>
        <v>0</v>
      </c>
      <c r="U277" s="1">
        <f t="shared" si="242"/>
        <v>65</v>
      </c>
      <c r="V277" s="1">
        <f t="shared" si="242"/>
        <v>9</v>
      </c>
      <c r="W277" s="1">
        <f t="shared" si="242"/>
        <v>85</v>
      </c>
    </row>
    <row r="279" spans="1:23">
      <c r="A279" s="1" t="s">
        <v>34</v>
      </c>
      <c r="B279" s="1">
        <f>SUM(B280:B281)</f>
        <v>9</v>
      </c>
      <c r="C279" s="1">
        <f t="shared" ref="C279" si="243">SUM(C280:C281)</f>
        <v>1418</v>
      </c>
      <c r="D279" s="1">
        <f t="shared" ref="D279" si="244">SUM(D280:D281)</f>
        <v>3</v>
      </c>
      <c r="E279" s="1">
        <f t="shared" ref="E279" si="245">SUM(E280:E281)</f>
        <v>1309</v>
      </c>
      <c r="F279" s="1">
        <f t="shared" ref="F279:W279" si="246">F280+F281</f>
        <v>0</v>
      </c>
      <c r="G279" s="1">
        <f t="shared" si="246"/>
        <v>274</v>
      </c>
      <c r="H279" s="1">
        <f t="shared" si="246"/>
        <v>0</v>
      </c>
      <c r="I279" s="1">
        <f t="shared" si="246"/>
        <v>18</v>
      </c>
      <c r="J279" s="1">
        <f t="shared" si="246"/>
        <v>0</v>
      </c>
      <c r="K279" s="1">
        <f t="shared" si="246"/>
        <v>1</v>
      </c>
      <c r="L279" s="1">
        <f t="shared" si="246"/>
        <v>0</v>
      </c>
      <c r="M279" s="1">
        <f t="shared" si="246"/>
        <v>31</v>
      </c>
      <c r="N279" s="1">
        <f t="shared" si="246"/>
        <v>1</v>
      </c>
      <c r="O279" s="1">
        <f t="shared" si="246"/>
        <v>0</v>
      </c>
      <c r="P279" s="1">
        <f t="shared" si="246"/>
        <v>2</v>
      </c>
      <c r="Q279" s="1">
        <f t="shared" si="246"/>
        <v>857</v>
      </c>
      <c r="R279" s="1">
        <f t="shared" si="246"/>
        <v>0</v>
      </c>
      <c r="S279" s="1">
        <f t="shared" si="246"/>
        <v>31</v>
      </c>
      <c r="T279" s="1">
        <f t="shared" si="246"/>
        <v>0</v>
      </c>
      <c r="U279" s="1">
        <f t="shared" si="246"/>
        <v>97</v>
      </c>
      <c r="V279" s="1">
        <f t="shared" si="246"/>
        <v>6</v>
      </c>
      <c r="W279" s="1">
        <f t="shared" si="246"/>
        <v>109</v>
      </c>
    </row>
    <row r="280" spans="1:23">
      <c r="A280" s="1" t="s">
        <v>17</v>
      </c>
      <c r="B280" s="1">
        <f>SUM(D280,V280)</f>
        <v>4</v>
      </c>
      <c r="C280" s="1">
        <f>SUM(E280,W280)</f>
        <v>476</v>
      </c>
      <c r="D280" s="1">
        <f>SUM(F280,H280,L280,N280,P280,R280,T280,J280)</f>
        <v>2</v>
      </c>
      <c r="E280" s="1">
        <f>SUM(G280,I280,M280,O280,Q280,S280,U280,K280)</f>
        <v>427</v>
      </c>
      <c r="F280" s="9">
        <v>0</v>
      </c>
      <c r="G280" s="9">
        <v>108</v>
      </c>
      <c r="H280" s="9">
        <v>0</v>
      </c>
      <c r="I280" s="9">
        <v>8</v>
      </c>
      <c r="J280" s="9">
        <v>0</v>
      </c>
      <c r="K280" s="9">
        <v>0</v>
      </c>
      <c r="L280" s="9">
        <v>0</v>
      </c>
      <c r="M280" s="9">
        <v>11</v>
      </c>
      <c r="N280" s="9">
        <v>1</v>
      </c>
      <c r="O280" s="9">
        <v>0</v>
      </c>
      <c r="P280" s="9">
        <v>1</v>
      </c>
      <c r="Q280" s="9">
        <v>256</v>
      </c>
      <c r="R280" s="9">
        <v>0</v>
      </c>
      <c r="S280" s="9">
        <v>10</v>
      </c>
      <c r="T280" s="9">
        <v>0</v>
      </c>
      <c r="U280" s="9">
        <v>34</v>
      </c>
      <c r="V280" s="9">
        <v>2</v>
      </c>
      <c r="W280" s="9">
        <v>49</v>
      </c>
    </row>
    <row r="281" spans="1:23">
      <c r="A281" s="1" t="s">
        <v>18</v>
      </c>
      <c r="B281" s="1">
        <f>SUM(D281,V281)</f>
        <v>5</v>
      </c>
      <c r="C281" s="1">
        <f>SUM(E281,W281)</f>
        <v>942</v>
      </c>
      <c r="D281" s="1">
        <f>SUM(F281,H281,L281,N281,P281,R281,T281,J281)</f>
        <v>1</v>
      </c>
      <c r="E281" s="1">
        <f>SUM(G281,I281,M281,O281,Q281,S281,U281,K281)</f>
        <v>882</v>
      </c>
      <c r="F281" s="9">
        <v>0</v>
      </c>
      <c r="G281" s="9">
        <v>166</v>
      </c>
      <c r="H281" s="9">
        <v>0</v>
      </c>
      <c r="I281" s="9">
        <v>10</v>
      </c>
      <c r="J281" s="9">
        <v>0</v>
      </c>
      <c r="K281" s="9">
        <v>1</v>
      </c>
      <c r="L281" s="9">
        <v>0</v>
      </c>
      <c r="M281" s="9">
        <v>20</v>
      </c>
      <c r="N281" s="9">
        <v>0</v>
      </c>
      <c r="O281" s="9">
        <v>0</v>
      </c>
      <c r="P281" s="9">
        <v>1</v>
      </c>
      <c r="Q281" s="9">
        <v>601</v>
      </c>
      <c r="R281" s="9">
        <v>0</v>
      </c>
      <c r="S281" s="9">
        <v>21</v>
      </c>
      <c r="T281" s="9">
        <v>0</v>
      </c>
      <c r="U281" s="9">
        <v>63</v>
      </c>
      <c r="V281" s="9">
        <v>4</v>
      </c>
      <c r="W281" s="9">
        <v>60</v>
      </c>
    </row>
    <row r="283" spans="1:23">
      <c r="A283" s="1" t="s">
        <v>35</v>
      </c>
      <c r="B283" s="1">
        <f>SUM(B284:B285)</f>
        <v>14</v>
      </c>
      <c r="C283" s="1">
        <f t="shared" ref="C283" si="247">SUM(C284:C285)</f>
        <v>81</v>
      </c>
      <c r="D283" s="1">
        <f t="shared" ref="D283" si="248">SUM(D284:D285)</f>
        <v>5</v>
      </c>
      <c r="E283" s="1">
        <f t="shared" ref="E283" si="249">SUM(E284:E285)</f>
        <v>43</v>
      </c>
      <c r="F283" s="1">
        <f t="shared" ref="F283:W283" si="250">F284+F285</f>
        <v>1</v>
      </c>
      <c r="G283" s="1">
        <f t="shared" si="250"/>
        <v>12</v>
      </c>
      <c r="H283" s="1">
        <f t="shared" si="250"/>
        <v>2</v>
      </c>
      <c r="I283" s="1">
        <f t="shared" si="250"/>
        <v>2</v>
      </c>
      <c r="J283" s="1">
        <f t="shared" si="250"/>
        <v>0</v>
      </c>
      <c r="K283" s="1">
        <f t="shared" si="250"/>
        <v>0</v>
      </c>
      <c r="L283" s="1">
        <f t="shared" si="250"/>
        <v>0</v>
      </c>
      <c r="M283" s="1">
        <f t="shared" si="250"/>
        <v>1</v>
      </c>
      <c r="N283" s="1">
        <f t="shared" si="250"/>
        <v>0</v>
      </c>
      <c r="O283" s="1">
        <f t="shared" si="250"/>
        <v>0</v>
      </c>
      <c r="P283" s="1">
        <f t="shared" si="250"/>
        <v>2</v>
      </c>
      <c r="Q283" s="1">
        <f t="shared" si="250"/>
        <v>25</v>
      </c>
      <c r="R283" s="1">
        <f t="shared" si="250"/>
        <v>0</v>
      </c>
      <c r="S283" s="1">
        <f t="shared" si="250"/>
        <v>1</v>
      </c>
      <c r="T283" s="1">
        <f t="shared" si="250"/>
        <v>0</v>
      </c>
      <c r="U283" s="1">
        <f t="shared" si="250"/>
        <v>2</v>
      </c>
      <c r="V283" s="1">
        <f t="shared" si="250"/>
        <v>9</v>
      </c>
      <c r="W283" s="1">
        <f t="shared" si="250"/>
        <v>38</v>
      </c>
    </row>
    <row r="284" spans="1:23">
      <c r="A284" s="1" t="s">
        <v>17</v>
      </c>
      <c r="B284" s="1">
        <f>SUM(D284,V284)</f>
        <v>6</v>
      </c>
      <c r="C284" s="1">
        <f>SUM(E284,W284)</f>
        <v>26</v>
      </c>
      <c r="D284" s="1">
        <f>SUM(F284,H284,L284,N284,P284,R284,T284,J284)</f>
        <v>2</v>
      </c>
      <c r="E284" s="1">
        <f>SUM(G284,I284,M284,O284,Q284,S284,U284,K284)</f>
        <v>13</v>
      </c>
      <c r="F284" s="9">
        <v>0</v>
      </c>
      <c r="G284" s="9">
        <v>4</v>
      </c>
      <c r="H284" s="9">
        <v>1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1</v>
      </c>
      <c r="Q284" s="9">
        <v>9</v>
      </c>
      <c r="R284" s="9">
        <v>0</v>
      </c>
      <c r="S284" s="9">
        <v>0</v>
      </c>
      <c r="T284" s="9">
        <v>0</v>
      </c>
      <c r="U284" s="9">
        <v>0</v>
      </c>
      <c r="V284" s="9">
        <v>4</v>
      </c>
      <c r="W284" s="9">
        <v>13</v>
      </c>
    </row>
    <row r="285" spans="1:23">
      <c r="A285" s="1" t="s">
        <v>18</v>
      </c>
      <c r="B285" s="1">
        <f>SUM(D285,V285)</f>
        <v>8</v>
      </c>
      <c r="C285" s="1">
        <f>SUM(E285,W285)</f>
        <v>55</v>
      </c>
      <c r="D285" s="1">
        <f>SUM(F285,H285,L285,N285,P285,R285,T285,J285)</f>
        <v>3</v>
      </c>
      <c r="E285" s="1">
        <f>SUM(G285,I285,M285,O285,Q285,S285,U285,K285)</f>
        <v>30</v>
      </c>
      <c r="F285" s="9">
        <v>1</v>
      </c>
      <c r="G285" s="9">
        <v>8</v>
      </c>
      <c r="H285" s="9">
        <v>1</v>
      </c>
      <c r="I285" s="9">
        <v>2</v>
      </c>
      <c r="J285" s="9">
        <v>0</v>
      </c>
      <c r="K285" s="9">
        <v>0</v>
      </c>
      <c r="L285" s="9">
        <v>0</v>
      </c>
      <c r="M285" s="9">
        <v>1</v>
      </c>
      <c r="N285" s="9">
        <v>0</v>
      </c>
      <c r="O285" s="9">
        <v>0</v>
      </c>
      <c r="P285" s="9">
        <v>1</v>
      </c>
      <c r="Q285" s="9">
        <v>16</v>
      </c>
      <c r="R285" s="9">
        <v>0</v>
      </c>
      <c r="S285" s="9">
        <v>1</v>
      </c>
      <c r="T285" s="9">
        <v>0</v>
      </c>
      <c r="U285" s="9">
        <v>2</v>
      </c>
      <c r="V285" s="9">
        <v>5</v>
      </c>
      <c r="W285" s="9">
        <v>25</v>
      </c>
    </row>
    <row r="287" spans="1:23">
      <c r="A287" s="1" t="s">
        <v>36</v>
      </c>
      <c r="B287" s="1">
        <f>SUM(B288:B289)</f>
        <v>765</v>
      </c>
      <c r="C287" s="1">
        <f>SUM(C288:C289)</f>
        <v>1011</v>
      </c>
      <c r="D287" s="1">
        <f>SUM(D288:D289)</f>
        <v>558</v>
      </c>
      <c r="E287" s="1">
        <f>SUM(E288:E289)</f>
        <v>730</v>
      </c>
      <c r="F287" s="1">
        <f t="shared" ref="F287:W287" si="251">F288+F289</f>
        <v>100</v>
      </c>
      <c r="G287" s="1">
        <f t="shared" si="251"/>
        <v>161</v>
      </c>
      <c r="H287" s="1">
        <f t="shared" si="251"/>
        <v>35</v>
      </c>
      <c r="I287" s="1">
        <f t="shared" si="251"/>
        <v>30</v>
      </c>
      <c r="J287" s="1">
        <f t="shared" si="251"/>
        <v>0</v>
      </c>
      <c r="K287" s="1">
        <f t="shared" si="251"/>
        <v>1</v>
      </c>
      <c r="L287" s="1">
        <f t="shared" si="251"/>
        <v>26</v>
      </c>
      <c r="M287" s="1">
        <f t="shared" si="251"/>
        <v>41</v>
      </c>
      <c r="N287" s="1">
        <f t="shared" si="251"/>
        <v>3</v>
      </c>
      <c r="O287" s="1">
        <f t="shared" si="251"/>
        <v>1</v>
      </c>
      <c r="P287" s="1">
        <f t="shared" si="251"/>
        <v>348</v>
      </c>
      <c r="Q287" s="1">
        <f t="shared" si="251"/>
        <v>413</v>
      </c>
      <c r="R287" s="1">
        <f t="shared" si="251"/>
        <v>10</v>
      </c>
      <c r="S287" s="1">
        <f t="shared" si="251"/>
        <v>13</v>
      </c>
      <c r="T287" s="1">
        <f t="shared" si="251"/>
        <v>36</v>
      </c>
      <c r="U287" s="1">
        <f t="shared" si="251"/>
        <v>70</v>
      </c>
      <c r="V287" s="1">
        <f t="shared" si="251"/>
        <v>207</v>
      </c>
      <c r="W287" s="1">
        <f t="shared" si="251"/>
        <v>281</v>
      </c>
    </row>
    <row r="288" spans="1:23">
      <c r="A288" s="1" t="s">
        <v>17</v>
      </c>
      <c r="B288" s="1">
        <f>SUM(D288,V288)</f>
        <v>244</v>
      </c>
      <c r="C288" s="1">
        <f>SUM(E288,W288)</f>
        <v>248</v>
      </c>
      <c r="D288" s="1">
        <f>SUM(F288,H288,L288,N288,P288,R288,T288,J288)</f>
        <v>176</v>
      </c>
      <c r="E288" s="1">
        <f>SUM(G288,I288,M288,O288,Q288,S288,U288,K288)</f>
        <v>175</v>
      </c>
      <c r="F288" s="9">
        <v>36</v>
      </c>
      <c r="G288" s="9">
        <v>43</v>
      </c>
      <c r="H288" s="9">
        <v>15</v>
      </c>
      <c r="I288" s="9">
        <v>7</v>
      </c>
      <c r="J288" s="9">
        <v>0</v>
      </c>
      <c r="K288" s="9">
        <v>0</v>
      </c>
      <c r="L288" s="9">
        <v>7</v>
      </c>
      <c r="M288" s="9">
        <v>11</v>
      </c>
      <c r="N288" s="9">
        <v>0</v>
      </c>
      <c r="O288" s="9">
        <v>0</v>
      </c>
      <c r="P288" s="9">
        <v>107</v>
      </c>
      <c r="Q288" s="9">
        <v>94</v>
      </c>
      <c r="R288" s="9">
        <v>4</v>
      </c>
      <c r="S288" s="9">
        <v>4</v>
      </c>
      <c r="T288" s="9">
        <v>7</v>
      </c>
      <c r="U288" s="9">
        <v>16</v>
      </c>
      <c r="V288" s="9">
        <v>68</v>
      </c>
      <c r="W288" s="9">
        <v>73</v>
      </c>
    </row>
    <row r="289" spans="1:23">
      <c r="A289" s="1" t="s">
        <v>18</v>
      </c>
      <c r="B289" s="1">
        <f>SUM(D289,V289)</f>
        <v>521</v>
      </c>
      <c r="C289" s="1">
        <f>SUM(E289,W289)</f>
        <v>763</v>
      </c>
      <c r="D289" s="1">
        <f>SUM(F289,H289,L289,N289,P289,R289,T289,J289)</f>
        <v>382</v>
      </c>
      <c r="E289" s="1">
        <f>SUM(G289,I289,M289,O289,Q289,S289,U289,K289)</f>
        <v>555</v>
      </c>
      <c r="F289" s="9">
        <v>64</v>
      </c>
      <c r="G289" s="9">
        <v>118</v>
      </c>
      <c r="H289" s="9">
        <v>20</v>
      </c>
      <c r="I289" s="9">
        <v>23</v>
      </c>
      <c r="J289" s="9">
        <v>0</v>
      </c>
      <c r="K289" s="9">
        <v>1</v>
      </c>
      <c r="L289" s="9">
        <v>19</v>
      </c>
      <c r="M289" s="9">
        <v>30</v>
      </c>
      <c r="N289" s="9">
        <v>3</v>
      </c>
      <c r="O289" s="9">
        <v>1</v>
      </c>
      <c r="P289" s="9">
        <v>241</v>
      </c>
      <c r="Q289" s="9">
        <v>319</v>
      </c>
      <c r="R289" s="9">
        <v>6</v>
      </c>
      <c r="S289" s="9">
        <v>9</v>
      </c>
      <c r="T289" s="9">
        <v>29</v>
      </c>
      <c r="U289" s="9">
        <v>54</v>
      </c>
      <c r="V289" s="9">
        <v>139</v>
      </c>
      <c r="W289" s="9">
        <v>208</v>
      </c>
    </row>
    <row r="294" spans="1:23">
      <c r="A294" s="8" t="s">
        <v>16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>
      <c r="A295" s="1" t="s">
        <v>36</v>
      </c>
      <c r="B295" s="1">
        <f>SUM(B296:B297)</f>
        <v>343</v>
      </c>
      <c r="C295" s="1">
        <f t="shared" ref="C295" si="252">SUM(C296:C297)</f>
        <v>287</v>
      </c>
      <c r="D295" s="1">
        <f t="shared" ref="D295" si="253">SUM(D296:D297)</f>
        <v>338</v>
      </c>
      <c r="E295" s="1">
        <f t="shared" ref="E295" si="254">SUM(E296:E297)</f>
        <v>281</v>
      </c>
      <c r="F295" s="1">
        <f t="shared" ref="F295:W295" si="255">F296+F297</f>
        <v>14</v>
      </c>
      <c r="G295" s="1">
        <f t="shared" si="255"/>
        <v>12</v>
      </c>
      <c r="H295" s="1">
        <f t="shared" si="255"/>
        <v>38</v>
      </c>
      <c r="I295" s="1">
        <f t="shared" si="255"/>
        <v>39</v>
      </c>
      <c r="J295" s="1">
        <f t="shared" si="255"/>
        <v>0</v>
      </c>
      <c r="K295" s="1">
        <f t="shared" si="255"/>
        <v>0</v>
      </c>
      <c r="L295" s="1">
        <f t="shared" si="255"/>
        <v>37</v>
      </c>
      <c r="M295" s="1">
        <f t="shared" si="255"/>
        <v>22</v>
      </c>
      <c r="N295" s="1">
        <f t="shared" si="255"/>
        <v>2</v>
      </c>
      <c r="O295" s="1">
        <f t="shared" si="255"/>
        <v>0</v>
      </c>
      <c r="P295" s="1">
        <f t="shared" si="255"/>
        <v>221</v>
      </c>
      <c r="Q295" s="1">
        <f t="shared" si="255"/>
        <v>175</v>
      </c>
      <c r="R295" s="1">
        <f t="shared" si="255"/>
        <v>12</v>
      </c>
      <c r="S295" s="1">
        <f t="shared" si="255"/>
        <v>17</v>
      </c>
      <c r="T295" s="1">
        <f t="shared" si="255"/>
        <v>14</v>
      </c>
      <c r="U295" s="1">
        <f t="shared" si="255"/>
        <v>16</v>
      </c>
      <c r="V295" s="1">
        <f t="shared" si="255"/>
        <v>5</v>
      </c>
      <c r="W295" s="1">
        <f t="shared" si="255"/>
        <v>6</v>
      </c>
    </row>
    <row r="296" spans="1:23">
      <c r="A296" s="1" t="s">
        <v>17</v>
      </c>
      <c r="B296" s="1">
        <f>SUM(D296,V296)</f>
        <v>277</v>
      </c>
      <c r="C296" s="1">
        <f>SUM(E296,W296)</f>
        <v>246</v>
      </c>
      <c r="D296" s="1">
        <f>SUM(F296,H296,L296,N296,P296,R296,T296,J296)</f>
        <v>275</v>
      </c>
      <c r="E296" s="1">
        <f>SUM(G296,I296,M296,O296,Q296,S296,U296,K296)</f>
        <v>240</v>
      </c>
      <c r="F296" s="9">
        <v>12</v>
      </c>
      <c r="G296" s="9">
        <v>11</v>
      </c>
      <c r="H296" s="9">
        <v>28</v>
      </c>
      <c r="I296" s="9">
        <v>35</v>
      </c>
      <c r="J296" s="9">
        <v>0</v>
      </c>
      <c r="K296" s="9">
        <v>0</v>
      </c>
      <c r="L296" s="9">
        <v>31</v>
      </c>
      <c r="M296" s="9">
        <v>21</v>
      </c>
      <c r="N296" s="9">
        <v>1</v>
      </c>
      <c r="O296" s="9">
        <v>0</v>
      </c>
      <c r="P296" s="9">
        <v>180</v>
      </c>
      <c r="Q296" s="9">
        <v>150</v>
      </c>
      <c r="R296" s="9">
        <v>10</v>
      </c>
      <c r="S296" s="9">
        <v>12</v>
      </c>
      <c r="T296" s="9">
        <v>13</v>
      </c>
      <c r="U296" s="9">
        <v>11</v>
      </c>
      <c r="V296" s="9">
        <v>2</v>
      </c>
      <c r="W296" s="9">
        <v>6</v>
      </c>
    </row>
    <row r="297" spans="1:23">
      <c r="A297" s="1" t="s">
        <v>18</v>
      </c>
      <c r="B297" s="1">
        <f>SUM(D297,V297)</f>
        <v>66</v>
      </c>
      <c r="C297" s="1">
        <f>SUM(E297,W297)</f>
        <v>41</v>
      </c>
      <c r="D297" s="1">
        <f>SUM(F297,H297,L297,N297,P297,R297,T297,J297)</f>
        <v>63</v>
      </c>
      <c r="E297" s="1">
        <f>SUM(G297,I297,M297,O297,Q297,S297,U297,K297)</f>
        <v>41</v>
      </c>
      <c r="F297" s="9">
        <v>2</v>
      </c>
      <c r="G297" s="9">
        <v>1</v>
      </c>
      <c r="H297" s="9">
        <v>10</v>
      </c>
      <c r="I297" s="9">
        <v>4</v>
      </c>
      <c r="J297" s="9">
        <v>0</v>
      </c>
      <c r="K297" s="9">
        <v>0</v>
      </c>
      <c r="L297" s="9">
        <v>6</v>
      </c>
      <c r="M297" s="9">
        <v>1</v>
      </c>
      <c r="N297" s="9">
        <v>1</v>
      </c>
      <c r="O297" s="9">
        <v>0</v>
      </c>
      <c r="P297" s="9">
        <v>41</v>
      </c>
      <c r="Q297" s="9">
        <v>25</v>
      </c>
      <c r="R297" s="9">
        <v>2</v>
      </c>
      <c r="S297" s="9">
        <v>5</v>
      </c>
      <c r="T297" s="9">
        <v>1</v>
      </c>
      <c r="U297" s="9">
        <v>5</v>
      </c>
      <c r="V297" s="9">
        <v>3</v>
      </c>
      <c r="W297" s="9">
        <v>0</v>
      </c>
    </row>
    <row r="299" spans="1:23">
      <c r="A299" s="8" t="s">
        <v>47</v>
      </c>
      <c r="B299" s="5">
        <f t="shared" ref="B299:C299" si="256">B300+B301</f>
        <v>163</v>
      </c>
      <c r="C299" s="5">
        <f t="shared" si="256"/>
        <v>444</v>
      </c>
      <c r="D299" s="5">
        <f>D300+D301</f>
        <v>147</v>
      </c>
      <c r="E299" s="5">
        <f>E300+E301</f>
        <v>404</v>
      </c>
      <c r="F299" s="5">
        <f t="shared" ref="F299:W299" si="257">F300+F301</f>
        <v>17</v>
      </c>
      <c r="G299" s="5">
        <f t="shared" si="257"/>
        <v>38</v>
      </c>
      <c r="H299" s="5">
        <f t="shared" si="257"/>
        <v>7</v>
      </c>
      <c r="I299" s="5">
        <f t="shared" si="257"/>
        <v>14</v>
      </c>
      <c r="J299" s="5">
        <f t="shared" si="257"/>
        <v>1</v>
      </c>
      <c r="K299" s="5">
        <f t="shared" si="257"/>
        <v>0</v>
      </c>
      <c r="L299" s="5">
        <f t="shared" si="257"/>
        <v>8</v>
      </c>
      <c r="M299" s="5">
        <f t="shared" si="257"/>
        <v>24</v>
      </c>
      <c r="N299" s="5">
        <f t="shared" si="257"/>
        <v>1</v>
      </c>
      <c r="O299" s="5">
        <f t="shared" si="257"/>
        <v>0</v>
      </c>
      <c r="P299" s="5">
        <f t="shared" si="257"/>
        <v>92</v>
      </c>
      <c r="Q299" s="5">
        <f t="shared" si="257"/>
        <v>287</v>
      </c>
      <c r="R299" s="5">
        <f t="shared" si="257"/>
        <v>6</v>
      </c>
      <c r="S299" s="5">
        <f t="shared" si="257"/>
        <v>18</v>
      </c>
      <c r="T299" s="5">
        <f t="shared" si="257"/>
        <v>15</v>
      </c>
      <c r="U299" s="5">
        <f t="shared" si="257"/>
        <v>23</v>
      </c>
      <c r="V299" s="5">
        <f t="shared" si="257"/>
        <v>16</v>
      </c>
      <c r="W299" s="5">
        <f t="shared" si="257"/>
        <v>40</v>
      </c>
    </row>
    <row r="300" spans="1:23">
      <c r="A300" s="1" t="s">
        <v>17</v>
      </c>
      <c r="B300" s="1">
        <f>SUM(D300,V300)</f>
        <v>130</v>
      </c>
      <c r="C300" s="1">
        <f>SUM(E300,W300)</f>
        <v>338</v>
      </c>
      <c r="D300" s="1">
        <f>SUM(F300,H300,L300,N300,P300,R300,T300,J300)</f>
        <v>115</v>
      </c>
      <c r="E300" s="1">
        <f>SUM(G300,I300,M300,O300,Q300,S300,U300,K300)</f>
        <v>301</v>
      </c>
      <c r="F300" s="1">
        <f>F304+F308</f>
        <v>7</v>
      </c>
      <c r="G300" s="1">
        <f t="shared" ref="G300:W301" si="258">G304+G308</f>
        <v>31</v>
      </c>
      <c r="H300" s="1">
        <f t="shared" si="258"/>
        <v>5</v>
      </c>
      <c r="I300" s="1">
        <f t="shared" si="258"/>
        <v>7</v>
      </c>
      <c r="J300" s="1">
        <f t="shared" si="258"/>
        <v>1</v>
      </c>
      <c r="K300" s="1">
        <f t="shared" si="258"/>
        <v>0</v>
      </c>
      <c r="L300" s="1">
        <f t="shared" si="258"/>
        <v>6</v>
      </c>
      <c r="M300" s="1">
        <f t="shared" si="258"/>
        <v>16</v>
      </c>
      <c r="N300" s="1">
        <f t="shared" si="258"/>
        <v>1</v>
      </c>
      <c r="O300" s="1">
        <f t="shared" si="258"/>
        <v>0</v>
      </c>
      <c r="P300" s="1">
        <f t="shared" si="258"/>
        <v>75</v>
      </c>
      <c r="Q300" s="1">
        <f t="shared" si="258"/>
        <v>217</v>
      </c>
      <c r="R300" s="1">
        <f t="shared" si="258"/>
        <v>6</v>
      </c>
      <c r="S300" s="1">
        <f t="shared" si="258"/>
        <v>12</v>
      </c>
      <c r="T300" s="1">
        <f t="shared" si="258"/>
        <v>14</v>
      </c>
      <c r="U300" s="1">
        <f t="shared" si="258"/>
        <v>18</v>
      </c>
      <c r="V300" s="1">
        <f t="shared" si="258"/>
        <v>15</v>
      </c>
      <c r="W300" s="1">
        <f t="shared" si="258"/>
        <v>37</v>
      </c>
    </row>
    <row r="301" spans="1:23">
      <c r="A301" s="1" t="s">
        <v>18</v>
      </c>
      <c r="B301" s="1">
        <f>SUM(D301,V301)</f>
        <v>33</v>
      </c>
      <c r="C301" s="1">
        <f>SUM(E301,W301)</f>
        <v>106</v>
      </c>
      <c r="D301" s="1">
        <f>SUM(F301,H301,L301,N301,P301,R301,T301,J301)</f>
        <v>32</v>
      </c>
      <c r="E301" s="1">
        <f>SUM(G301,I301,M301,O301,Q301,S301,U301,K301)</f>
        <v>103</v>
      </c>
      <c r="F301" s="1">
        <f>F305+F309</f>
        <v>10</v>
      </c>
      <c r="G301" s="1">
        <f t="shared" si="258"/>
        <v>7</v>
      </c>
      <c r="H301" s="1">
        <f t="shared" si="258"/>
        <v>2</v>
      </c>
      <c r="I301" s="1">
        <f t="shared" si="258"/>
        <v>7</v>
      </c>
      <c r="J301" s="1">
        <f t="shared" si="258"/>
        <v>0</v>
      </c>
      <c r="K301" s="1">
        <f t="shared" si="258"/>
        <v>0</v>
      </c>
      <c r="L301" s="1">
        <f t="shared" si="258"/>
        <v>2</v>
      </c>
      <c r="M301" s="1">
        <f t="shared" si="258"/>
        <v>8</v>
      </c>
      <c r="N301" s="1">
        <f t="shared" si="258"/>
        <v>0</v>
      </c>
      <c r="O301" s="1">
        <f t="shared" si="258"/>
        <v>0</v>
      </c>
      <c r="P301" s="1">
        <f t="shared" si="258"/>
        <v>17</v>
      </c>
      <c r="Q301" s="1">
        <f t="shared" si="258"/>
        <v>70</v>
      </c>
      <c r="R301" s="1">
        <f t="shared" si="258"/>
        <v>0</v>
      </c>
      <c r="S301" s="1">
        <f t="shared" si="258"/>
        <v>6</v>
      </c>
      <c r="T301" s="1">
        <f t="shared" si="258"/>
        <v>1</v>
      </c>
      <c r="U301" s="1">
        <f t="shared" si="258"/>
        <v>5</v>
      </c>
      <c r="V301" s="1">
        <f t="shared" si="258"/>
        <v>1</v>
      </c>
      <c r="W301" s="1">
        <f t="shared" si="258"/>
        <v>3</v>
      </c>
    </row>
    <row r="303" spans="1:23">
      <c r="A303" s="1" t="s">
        <v>34</v>
      </c>
      <c r="B303" s="1">
        <f>SUM(B304:B305)</f>
        <v>163</v>
      </c>
      <c r="C303" s="1">
        <f t="shared" ref="C303" si="259">SUM(C304:C305)</f>
        <v>425</v>
      </c>
      <c r="D303" s="1">
        <f t="shared" ref="D303" si="260">SUM(D304:D305)</f>
        <v>147</v>
      </c>
      <c r="E303" s="1">
        <f t="shared" ref="E303" si="261">SUM(E304:E305)</f>
        <v>388</v>
      </c>
      <c r="F303" s="1">
        <f t="shared" ref="F303:W303" si="262">F304+F305</f>
        <v>17</v>
      </c>
      <c r="G303" s="1">
        <f t="shared" si="262"/>
        <v>38</v>
      </c>
      <c r="H303" s="1">
        <f t="shared" si="262"/>
        <v>7</v>
      </c>
      <c r="I303" s="1">
        <f t="shared" si="262"/>
        <v>13</v>
      </c>
      <c r="J303" s="1">
        <f t="shared" si="262"/>
        <v>1</v>
      </c>
      <c r="K303" s="1">
        <f t="shared" si="262"/>
        <v>0</v>
      </c>
      <c r="L303" s="1">
        <f t="shared" si="262"/>
        <v>8</v>
      </c>
      <c r="M303" s="1">
        <f t="shared" si="262"/>
        <v>22</v>
      </c>
      <c r="N303" s="1">
        <f t="shared" si="262"/>
        <v>1</v>
      </c>
      <c r="O303" s="1">
        <f t="shared" si="262"/>
        <v>0</v>
      </c>
      <c r="P303" s="1">
        <f t="shared" si="262"/>
        <v>92</v>
      </c>
      <c r="Q303" s="1">
        <f t="shared" si="262"/>
        <v>276</v>
      </c>
      <c r="R303" s="1">
        <f t="shared" si="262"/>
        <v>6</v>
      </c>
      <c r="S303" s="1">
        <f t="shared" si="262"/>
        <v>18</v>
      </c>
      <c r="T303" s="1">
        <f t="shared" si="262"/>
        <v>15</v>
      </c>
      <c r="U303" s="1">
        <f t="shared" si="262"/>
        <v>21</v>
      </c>
      <c r="V303" s="1">
        <f t="shared" si="262"/>
        <v>16</v>
      </c>
      <c r="W303" s="1">
        <f t="shared" si="262"/>
        <v>37</v>
      </c>
    </row>
    <row r="304" spans="1:23">
      <c r="A304" s="1" t="s">
        <v>17</v>
      </c>
      <c r="B304" s="1">
        <f>SUM(D304,V304)</f>
        <v>130</v>
      </c>
      <c r="C304" s="1">
        <f>SUM(E304,W304)</f>
        <v>328</v>
      </c>
      <c r="D304" s="1">
        <f>SUM(F304,H304,L304,N304,P304,R304,T304,J304)</f>
        <v>115</v>
      </c>
      <c r="E304" s="1">
        <f>SUM(G304,I304,M304,O304,Q304,S304,U304,K304)</f>
        <v>294</v>
      </c>
      <c r="F304" s="9">
        <v>7</v>
      </c>
      <c r="G304" s="9">
        <v>31</v>
      </c>
      <c r="H304" s="9">
        <v>5</v>
      </c>
      <c r="I304" s="9">
        <v>7</v>
      </c>
      <c r="J304" s="9">
        <v>1</v>
      </c>
      <c r="K304" s="9">
        <v>0</v>
      </c>
      <c r="L304" s="9">
        <v>6</v>
      </c>
      <c r="M304" s="9">
        <v>16</v>
      </c>
      <c r="N304" s="9">
        <v>1</v>
      </c>
      <c r="O304" s="9">
        <v>0</v>
      </c>
      <c r="P304" s="9">
        <v>75</v>
      </c>
      <c r="Q304" s="9">
        <v>212</v>
      </c>
      <c r="R304" s="9">
        <v>6</v>
      </c>
      <c r="S304" s="9">
        <v>12</v>
      </c>
      <c r="T304" s="9">
        <v>14</v>
      </c>
      <c r="U304" s="9">
        <v>16</v>
      </c>
      <c r="V304" s="9">
        <v>15</v>
      </c>
      <c r="W304" s="9">
        <v>34</v>
      </c>
    </row>
    <row r="305" spans="1:23">
      <c r="A305" s="1" t="s">
        <v>18</v>
      </c>
      <c r="B305" s="1">
        <f>SUM(D305,V305)</f>
        <v>33</v>
      </c>
      <c r="C305" s="1">
        <f>SUM(E305,W305)</f>
        <v>97</v>
      </c>
      <c r="D305" s="1">
        <f>SUM(F305,H305,L305,N305,P305,R305,T305,J305)</f>
        <v>32</v>
      </c>
      <c r="E305" s="1">
        <f>SUM(G305,I305,M305,O305,Q305,S305,U305,K305)</f>
        <v>94</v>
      </c>
      <c r="F305" s="9">
        <v>10</v>
      </c>
      <c r="G305" s="9">
        <v>7</v>
      </c>
      <c r="H305" s="9">
        <v>2</v>
      </c>
      <c r="I305" s="9">
        <v>6</v>
      </c>
      <c r="J305" s="9">
        <v>0</v>
      </c>
      <c r="K305" s="9">
        <v>0</v>
      </c>
      <c r="L305" s="9">
        <v>2</v>
      </c>
      <c r="M305" s="9">
        <v>6</v>
      </c>
      <c r="N305" s="9">
        <v>0</v>
      </c>
      <c r="O305" s="9">
        <v>0</v>
      </c>
      <c r="P305" s="9">
        <v>17</v>
      </c>
      <c r="Q305" s="9">
        <v>64</v>
      </c>
      <c r="R305" s="9">
        <v>0</v>
      </c>
      <c r="S305" s="9">
        <v>6</v>
      </c>
      <c r="T305" s="9">
        <v>1</v>
      </c>
      <c r="U305" s="9">
        <v>5</v>
      </c>
      <c r="V305" s="9">
        <v>1</v>
      </c>
      <c r="W305" s="9">
        <v>3</v>
      </c>
    </row>
    <row r="307" spans="1:23">
      <c r="A307" s="1" t="s">
        <v>35</v>
      </c>
      <c r="B307" s="1">
        <f>SUM(B308:B309)</f>
        <v>0</v>
      </c>
      <c r="C307" s="1">
        <f t="shared" ref="C307" si="263">SUM(C308:C309)</f>
        <v>19</v>
      </c>
      <c r="D307" s="1">
        <f t="shared" ref="D307" si="264">SUM(D308:D309)</f>
        <v>0</v>
      </c>
      <c r="E307" s="1">
        <f t="shared" ref="E307" si="265">SUM(E308:E309)</f>
        <v>16</v>
      </c>
      <c r="F307" s="1">
        <f t="shared" ref="F307:W307" si="266">F308+F309</f>
        <v>0</v>
      </c>
      <c r="G307" s="1">
        <f t="shared" si="266"/>
        <v>0</v>
      </c>
      <c r="H307" s="1">
        <f t="shared" si="266"/>
        <v>0</v>
      </c>
      <c r="I307" s="1">
        <f t="shared" si="266"/>
        <v>1</v>
      </c>
      <c r="J307" s="1">
        <f t="shared" si="266"/>
        <v>0</v>
      </c>
      <c r="K307" s="1">
        <f t="shared" si="266"/>
        <v>0</v>
      </c>
      <c r="L307" s="1">
        <f t="shared" si="266"/>
        <v>0</v>
      </c>
      <c r="M307" s="1">
        <f t="shared" si="266"/>
        <v>2</v>
      </c>
      <c r="N307" s="1">
        <f t="shared" si="266"/>
        <v>0</v>
      </c>
      <c r="O307" s="1">
        <f t="shared" si="266"/>
        <v>0</v>
      </c>
      <c r="P307" s="1">
        <f t="shared" si="266"/>
        <v>0</v>
      </c>
      <c r="Q307" s="1">
        <f t="shared" si="266"/>
        <v>11</v>
      </c>
      <c r="R307" s="1">
        <f t="shared" si="266"/>
        <v>0</v>
      </c>
      <c r="S307" s="1">
        <f t="shared" si="266"/>
        <v>0</v>
      </c>
      <c r="T307" s="1">
        <f t="shared" si="266"/>
        <v>0</v>
      </c>
      <c r="U307" s="1">
        <f t="shared" si="266"/>
        <v>2</v>
      </c>
      <c r="V307" s="1">
        <f t="shared" si="266"/>
        <v>0</v>
      </c>
      <c r="W307" s="1">
        <f t="shared" si="266"/>
        <v>3</v>
      </c>
    </row>
    <row r="308" spans="1:23">
      <c r="A308" s="1" t="s">
        <v>17</v>
      </c>
      <c r="B308" s="1">
        <f>SUM(D308,V308)</f>
        <v>0</v>
      </c>
      <c r="C308" s="1">
        <f>SUM(E308,W308)</f>
        <v>10</v>
      </c>
      <c r="D308" s="1">
        <f>SUM(F308,H308,L308,N308,P308,R308,T308,J308)</f>
        <v>0</v>
      </c>
      <c r="E308" s="1">
        <f>SUM(G308,I308,M308,O308,Q308,S308,U308,K308)</f>
        <v>7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5</v>
      </c>
      <c r="R308" s="9">
        <v>0</v>
      </c>
      <c r="S308" s="9">
        <v>0</v>
      </c>
      <c r="T308" s="9">
        <v>0</v>
      </c>
      <c r="U308" s="9">
        <v>2</v>
      </c>
      <c r="V308" s="9">
        <v>0</v>
      </c>
      <c r="W308" s="9">
        <v>3</v>
      </c>
    </row>
    <row r="309" spans="1:23">
      <c r="A309" s="6" t="s">
        <v>18</v>
      </c>
      <c r="B309" s="6">
        <f>SUM(D309,V309)</f>
        <v>0</v>
      </c>
      <c r="C309" s="6">
        <f>SUM(E309,W309)</f>
        <v>9</v>
      </c>
      <c r="D309" s="6">
        <f>SUM(F309,H309,L309,N309,P309,R309,T309,J309)</f>
        <v>0</v>
      </c>
      <c r="E309" s="6">
        <f>SUM(G309,I309,M309,O309,Q309,S309,U309,K309)</f>
        <v>9</v>
      </c>
      <c r="F309" s="11">
        <v>0</v>
      </c>
      <c r="G309" s="11">
        <v>0</v>
      </c>
      <c r="H309" s="11">
        <v>0</v>
      </c>
      <c r="I309" s="11">
        <v>1</v>
      </c>
      <c r="J309" s="11">
        <v>0</v>
      </c>
      <c r="K309" s="11">
        <v>0</v>
      </c>
      <c r="L309" s="11">
        <v>0</v>
      </c>
      <c r="M309" s="11">
        <v>2</v>
      </c>
      <c r="N309" s="11">
        <v>0</v>
      </c>
      <c r="O309" s="11">
        <v>0</v>
      </c>
      <c r="P309" s="11">
        <v>0</v>
      </c>
      <c r="Q309" s="11">
        <v>6</v>
      </c>
      <c r="R309" s="11">
        <v>0</v>
      </c>
      <c r="S309" s="11">
        <v>0</v>
      </c>
      <c r="T309" s="11">
        <v>0</v>
      </c>
      <c r="U309" s="11">
        <v>0</v>
      </c>
      <c r="V309" s="11">
        <v>0</v>
      </c>
      <c r="W309" s="11">
        <v>0</v>
      </c>
    </row>
    <row r="314" spans="1:23">
      <c r="A314" s="1" t="s">
        <v>20</v>
      </c>
    </row>
    <row r="315" spans="1:23">
      <c r="A315" s="1" t="s">
        <v>38</v>
      </c>
    </row>
    <row r="316" spans="1:23">
      <c r="A316" s="1" t="s">
        <v>39</v>
      </c>
    </row>
    <row r="317" spans="1:23">
      <c r="A317" s="1" t="s">
        <v>40</v>
      </c>
    </row>
    <row r="318" spans="1:23">
      <c r="A318" s="1" t="s">
        <v>41</v>
      </c>
    </row>
    <row r="319" spans="1:23">
      <c r="A319" s="1" t="s">
        <v>42</v>
      </c>
    </row>
  </sheetData>
  <pageMargins left="0.17" right="0.28000000000000003" top="0.31" bottom="0.28999999999999998" header="0.17" footer="0.17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875</vt:lpstr>
      <vt:lpstr>'875'!Print_Titles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candya</cp:lastModifiedBy>
  <cp:lastPrinted>2013-10-11T12:37:55Z</cp:lastPrinted>
  <dcterms:created xsi:type="dcterms:W3CDTF">1998-09-22T13:18:48Z</dcterms:created>
  <dcterms:modified xsi:type="dcterms:W3CDTF">2013-10-11T15:51:50Z</dcterms:modified>
</cp:coreProperties>
</file>